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4"/>
  <workbookPr/>
  <mc:AlternateContent xmlns:mc="http://schemas.openxmlformats.org/markup-compatibility/2006">
    <mc:Choice Requires="x15">
      <x15ac:absPath xmlns:x15ac="http://schemas.microsoft.com/office/spreadsheetml/2010/11/ac" url="/Users/Scholars_1/Documents/Fellowships/2024-2025/PEAKS/"/>
    </mc:Choice>
  </mc:AlternateContent>
  <xr:revisionPtr revIDLastSave="0" documentId="8_{8C7578A1-BDE1-4832-B8A8-927212BD39F5}" xr6:coauthVersionLast="47" xr6:coauthVersionMax="47" xr10:uidLastSave="{00000000-0000-0000-0000-000000000000}"/>
  <bookViews>
    <workbookView xWindow="3620" yWindow="1020" windowWidth="42600" windowHeight="27220" tabRatio="500" firstSheet="1" activeTab="1" xr2:uid="{00000000-000D-0000-FFFF-FFFF00000000}"/>
  </bookViews>
  <sheets>
    <sheet name="INTRO READ ME" sheetId="4" r:id="rId1"/>
    <sheet name="WAGE" sheetId="1" r:id="rId2"/>
    <sheet name="STIPEND" sheetId="3" r:id="rId3"/>
    <sheet name="Do Not Edit" sheetId="2" r:id="rId4"/>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2" i="3" l="1"/>
  <c r="E10" i="3"/>
  <c r="E38" i="3"/>
  <c r="E32" i="3"/>
  <c r="E25" i="3"/>
  <c r="E16" i="3"/>
  <c r="E9" i="3"/>
  <c r="E11" i="3"/>
  <c r="E34" i="1"/>
  <c r="E24" i="1"/>
  <c r="E18" i="1"/>
  <c r="E11" i="1"/>
  <c r="E39" i="3"/>
  <c r="E37" i="3"/>
  <c r="E36" i="3"/>
  <c r="E35" i="3"/>
  <c r="E33" i="3"/>
  <c r="E31" i="3"/>
  <c r="E30" i="3"/>
  <c r="E29" i="3"/>
  <c r="E28" i="3"/>
  <c r="E26" i="3"/>
  <c r="E24" i="3"/>
  <c r="E23" i="3"/>
  <c r="E22" i="3"/>
  <c r="E20" i="3"/>
  <c r="E19" i="3"/>
  <c r="E17" i="3"/>
  <c r="E15" i="3"/>
  <c r="E14" i="3"/>
  <c r="E13" i="3"/>
  <c r="E8" i="3"/>
  <c r="E7" i="3"/>
  <c r="E6" i="3"/>
  <c r="E35" i="1"/>
  <c r="E33" i="1"/>
  <c r="E32" i="1"/>
  <c r="E31" i="1"/>
  <c r="E30" i="1"/>
  <c r="E29" i="1"/>
  <c r="E28" i="1"/>
  <c r="E27" i="1"/>
  <c r="E25" i="1"/>
  <c r="E23" i="1"/>
  <c r="E22" i="1"/>
  <c r="E21" i="1"/>
  <c r="E19" i="1"/>
  <c r="E17" i="1"/>
  <c r="E16" i="1"/>
  <c r="E15" i="1"/>
  <c r="E14" i="1"/>
  <c r="E12" i="1"/>
  <c r="E10" i="1"/>
  <c r="E9" i="1"/>
  <c r="E8" i="1"/>
  <c r="E7" i="1"/>
  <c r="E37" i="1"/>
  <c r="E45" i="1" s="1"/>
  <c r="E18" i="3" l="1"/>
  <c r="E12" i="3"/>
  <c r="E27" i="3"/>
  <c r="E43" i="3" s="1"/>
  <c r="E21" i="3"/>
  <c r="E34" i="3"/>
  <c r="E5" i="3"/>
  <c r="A1" i="2"/>
  <c r="E40" i="3" l="1"/>
  <c r="E44" i="3" s="1"/>
  <c r="A2" i="2"/>
  <c r="E26" i="1"/>
  <c r="E13" i="1"/>
  <c r="E6" i="1"/>
  <c r="E20" i="1"/>
  <c r="E44" i="1" l="1"/>
  <c r="E41" i="1"/>
  <c r="E43" i="1" s="1"/>
</calcChain>
</file>

<file path=xl/sharedStrings.xml><?xml version="1.0" encoding="utf-8"?>
<sst xmlns="http://schemas.openxmlformats.org/spreadsheetml/2006/main" count="156" uniqueCount="111">
  <si>
    <t>PEAK BUDGET WORKSHEET INTRO</t>
  </si>
  <si>
    <t xml:space="preserve">PLEASE READ THIS INTRODUCTION CAREFULLY AND UTILIZE THE DECISION TOOL. </t>
  </si>
  <si>
    <r>
      <t xml:space="preserve">The budget is a document that is designed to help you plan your project </t>
    </r>
    <r>
      <rPr>
        <i/>
        <sz val="12"/>
        <color rgb="FF000000"/>
        <rFont val="Calibri"/>
        <family val="2"/>
        <scheme val="minor"/>
      </rPr>
      <t>and</t>
    </r>
    <r>
      <rPr>
        <sz val="12"/>
        <color rgb="FF000000"/>
        <rFont val="Calibri"/>
        <family val="2"/>
        <scheme val="minor"/>
      </rPr>
      <t xml:space="preserve"> to help us easily distribute any award funding. Please only include items that you are requesting funding for in this budget.</t>
    </r>
  </si>
  <si>
    <t>PEAK Funding is distributed in one of two ways: 1) directly to you or 2) directly to your mentor, depending on whether or not your project can be funded by a wage or a stipend.</t>
  </si>
  <si>
    <r>
      <t xml:space="preserve">There is an important legal difference between stipends and wages. </t>
    </r>
    <r>
      <rPr>
        <b/>
        <sz val="12"/>
        <color rgb="FF000000"/>
        <rFont val="Calibri"/>
        <family val="2"/>
        <scheme val="minor"/>
      </rPr>
      <t xml:space="preserve">A vast majority of projects conducted with a Northeastern University faculty mentor will be waged; only rarely will they be eligible for a stipend. </t>
    </r>
    <r>
      <rPr>
        <sz val="12"/>
        <color rgb="FF000000"/>
        <rFont val="Calibri"/>
        <family val="2"/>
        <scheme val="minor"/>
      </rPr>
      <t>Be sure to review our flowchart (pdf) and interactive decision tool to determine which of these might be appropriate for your project before you complete your budget.</t>
    </r>
  </si>
  <si>
    <r>
      <t xml:space="preserve">Be sure to review the guidance available on the URF website. If you receive wages for a PEAK project, you must only complete the number of hours indicated in your proposal. You cannot work more hours than the financial award supports (BaseCamp up to 5 hours/week for up to 10 weeks; Ascent up to 10 hours/week for up to 10 weeks; Summit up to 20 hours/week for up to 10 weeks; TrailBlazer up to 40 hours/week for up to 10 weeks). </t>
    </r>
    <r>
      <rPr>
        <b/>
        <sz val="12"/>
        <color rgb="FF000000"/>
        <rFont val="Calibri"/>
        <family val="2"/>
        <scheme val="minor"/>
      </rPr>
      <t xml:space="preserve">You cannot work for a portion of a PEAK project and volunteer for another portion. </t>
    </r>
  </si>
  <si>
    <t>Those seeking a wage should be sure to share their I-9 paperwork with Student Employment upon submission of an application, so that if they are awarded a PEAK Experiences Award, they can be hired and begin working on the project as soon as possible.</t>
  </si>
  <si>
    <t>Remember. Scale your budget to the award amount. We ask that you print this document to PDF, being sure to scale it to fit 1-page (which we can size up). If you cannot easily read the budget (words are cut off), neither can we and we will not award your project funding. The description cells are designed to "wrap text" to ensure legibility. If they don't, figure it out!</t>
  </si>
  <si>
    <t>Flowchart PDF:</t>
  </si>
  <si>
    <t>https://undergraduate.northeastern.edu/app/uploads/sites/3/2019/11/STIPEND_WAGE_NUPEAK_FINAL.pdf</t>
  </si>
  <si>
    <t>Decision Tool:</t>
  </si>
  <si>
    <t>https://provostweb.wufoo.com/forms/z5dbf3n160qbeg/</t>
  </si>
  <si>
    <r>
      <t>If you are to be paid a</t>
    </r>
    <r>
      <rPr>
        <b/>
        <sz val="12"/>
        <color theme="1"/>
        <rFont val="Calibri"/>
        <family val="2"/>
        <scheme val="minor"/>
      </rPr>
      <t xml:space="preserve"> wage</t>
    </r>
    <r>
      <rPr>
        <sz val="12"/>
        <color theme="1"/>
        <rFont val="Calibri"/>
        <family val="2"/>
        <scheme val="minor"/>
      </rPr>
      <t>, use the wage tab to create your budget.</t>
    </r>
  </si>
  <si>
    <r>
      <t xml:space="preserve">If you are to be paid a </t>
    </r>
    <r>
      <rPr>
        <b/>
        <sz val="12"/>
        <color theme="1"/>
        <rFont val="Calibri"/>
        <family val="2"/>
        <scheme val="minor"/>
      </rPr>
      <t>stipend</t>
    </r>
    <r>
      <rPr>
        <sz val="12"/>
        <color theme="1"/>
        <rFont val="Calibri"/>
        <family val="2"/>
        <scheme val="minor"/>
      </rPr>
      <t>, use the stipend tab to create your budget.</t>
    </r>
  </si>
  <si>
    <t>When complete, enter the relevant information from here on the application portal in correct sections (they are named correspondingly). The numbers generated in this document should be reflected in your application form. If they are not the same -- correct either this form, your budget narrative, or the application form.</t>
  </si>
  <si>
    <t>Printing: For the application, navigate to the appropriate tab and Print to PDF. Be sure to position in Landscape mode and Scale to Fit to 1-page.</t>
  </si>
  <si>
    <t>PEAK EXPERIENCES WAGE BUDGET TEMPLATE</t>
  </si>
  <si>
    <t>YOUR NAME:</t>
  </si>
  <si>
    <t>These categories are not exhaustive. Please modify Column A subcategories or add line items in "Other" as necessary. </t>
  </si>
  <si>
    <t>PROJECT TITLE:</t>
  </si>
  <si>
    <t>If you are earning a WAGE, please complete the budget form in the WAGE tab. Use STIPEND tab if asking for a stipend.</t>
  </si>
  <si>
    <t>PEAK EXPERIENCES AWARD BUDGET</t>
  </si>
  <si>
    <t>SELECT AWARD TYPE (Dropdown)</t>
  </si>
  <si>
    <t>Complete all blue cells. The spreadsheet has formulas within it.</t>
  </si>
  <si>
    <t>Specific Description</t>
  </si>
  <si>
    <t>Quantity</t>
  </si>
  <si>
    <t>Price per Unit</t>
  </si>
  <si>
    <t>Cost</t>
  </si>
  <si>
    <t>Laboratory Expenses</t>
  </si>
  <si>
    <t>&lt;-- Automatically calculated</t>
  </si>
  <si>
    <t>Specimens</t>
  </si>
  <si>
    <t xml:space="preserve">Please indicate source/supplier in this column. </t>
  </si>
  <si>
    <t>Beakers</t>
  </si>
  <si>
    <t>Petri dishes</t>
  </si>
  <si>
    <t>Reagents</t>
  </si>
  <si>
    <t>Machine time</t>
  </si>
  <si>
    <t>Other</t>
  </si>
  <si>
    <t>Information</t>
  </si>
  <si>
    <t>Data set</t>
  </si>
  <si>
    <t>Please include links to items in this column.</t>
  </si>
  <si>
    <t>Software license</t>
  </si>
  <si>
    <t>Books</t>
  </si>
  <si>
    <t>Printing</t>
  </si>
  <si>
    <t>Translation/Interpretation Services</t>
  </si>
  <si>
    <t xml:space="preserve">Other </t>
  </si>
  <si>
    <t>Durable Goods Utilized by Researcher</t>
  </si>
  <si>
    <t>Cameras</t>
  </si>
  <si>
    <t>Microphones</t>
  </si>
  <si>
    <t>Recorders</t>
  </si>
  <si>
    <t>Hard drives</t>
  </si>
  <si>
    <t>Travel</t>
  </si>
  <si>
    <t>&lt;-- Automatically calculated. The PEAK Award funds up to 50% of travel costs directly related to the project. Enter the full cost; the sheet formula will adjust these costs by 50%.</t>
  </si>
  <si>
    <t>International Flights</t>
  </si>
  <si>
    <t>You can add additional details here if necessary.</t>
  </si>
  <si>
    <t>Domestic Flights</t>
  </si>
  <si>
    <t>Taxis</t>
  </si>
  <si>
    <t>Trains</t>
  </si>
  <si>
    <t>Buses</t>
  </si>
  <si>
    <t>Visa</t>
  </si>
  <si>
    <t xml:space="preserve">Food </t>
  </si>
  <si>
    <t>Lodging</t>
  </si>
  <si>
    <t>Travel to Present at Conference</t>
  </si>
  <si>
    <t xml:space="preserve"> Do NOT include travel for conferences; instead, apply to the Shout-It-Out Award.</t>
  </si>
  <si>
    <t>Student Wage (USE OTHER TAB IF STIPENDED PROJECT)</t>
  </si>
  <si>
    <r>
      <rPr>
        <b/>
        <sz val="12"/>
        <color theme="1"/>
        <rFont val="Calibri"/>
        <family val="2"/>
        <scheme val="minor"/>
      </rPr>
      <t xml:space="preserve">&lt;-- Automatically Calculated. </t>
    </r>
    <r>
      <rPr>
        <sz val="12"/>
        <color theme="1"/>
        <rFont val="Calibri"/>
        <family val="2"/>
        <scheme val="minor"/>
      </rPr>
      <t>You may only work on your PEAK project for as many hours as can be supported by the amount allocated to a wage (at the rate of $15 per hour). You cannot volunteer for free on a PEAK project that you are otherwise being paid for. This number should not exceed the award amount -- if it does, adjust the time you are working on your project!</t>
    </r>
  </si>
  <si>
    <t>PEAK Hourly Wage</t>
  </si>
  <si>
    <t>SELECT WAGE (Dropdown)</t>
  </si>
  <si>
    <r>
      <t xml:space="preserve">For equity and efficiency, PEAK wages are now </t>
    </r>
    <r>
      <rPr>
        <b/>
        <sz val="12"/>
        <color rgb="FFFF0000"/>
        <rFont val="Calibri (Body)"/>
      </rPr>
      <t>standardized at </t>
    </r>
    <r>
      <rPr>
        <b/>
        <sz val="12"/>
        <color theme="4"/>
        <rFont val="Calibri (Body)"/>
      </rPr>
      <t>$15 per hour for Boston</t>
    </r>
    <r>
      <rPr>
        <b/>
        <sz val="12"/>
        <color rgb="FFFF0000"/>
        <rFont val="Calibri (Body)"/>
      </rPr>
      <t xml:space="preserve"> and </t>
    </r>
    <r>
      <rPr>
        <b/>
        <sz val="12"/>
        <color theme="4"/>
        <rFont val="Calibri (Body)"/>
      </rPr>
      <t>$16 per hour for California.</t>
    </r>
  </si>
  <si>
    <t>Average Hours Worked Per Week (Dropdown)</t>
  </si>
  <si>
    <t>SELECT HOURS (Dropdown)</t>
  </si>
  <si>
    <t>• Base Camp maximum 5 hours/week
• Ascent maximum 10 hours/week. 
• Summit maximum 20 hours/week. 
• Trail-Blazer maximum 40 hours/week.
• No Northeastern student can work more than 20 hours a week while enrolled in classes.</t>
  </si>
  <si>
    <t>Total Weeks Worked (Dropdown)</t>
  </si>
  <si>
    <t>SELECT WEEKS (Dropdown)</t>
  </si>
  <si>
    <t>Cannot exceed 10 weeks. The PEAK Award term is maximum 10 weeks.</t>
  </si>
  <si>
    <t>All Costs</t>
  </si>
  <si>
    <t>TOTAL BUDGET REQUEST (Enter in Application Portal)</t>
  </si>
  <si>
    <r>
      <t xml:space="preserve">&lt;-- Automatically calculated. </t>
    </r>
    <r>
      <rPr>
        <sz val="12"/>
        <color rgb="FF000000"/>
        <rFont val="Calibri"/>
        <family val="2"/>
        <scheme val="minor"/>
      </rPr>
      <t>Funding amounts for awards follow, Base Camp (750), Ascent (1500), Summit (3000), Trail-Blazer (6000)</t>
    </r>
    <r>
      <rPr>
        <b/>
        <sz val="12"/>
        <color rgb="FF000000"/>
        <rFont val="Calibri"/>
        <family val="2"/>
        <scheme val="minor"/>
      </rPr>
      <t>. Do NOT create a budget for an  amount that exceeds the proposed award.</t>
    </r>
  </si>
  <si>
    <t>TOTAL FOR FACULTY FACILITATED PURCHASES (ENTER IN PORTAL)</t>
  </si>
  <si>
    <t>TOTAL FOR STUDENT WAGES (ENTER IN PORTAL)</t>
  </si>
  <si>
    <t>These categories are not exhaustive. Please modify/add line items as necessary. Sub-categories in Column A are editable, you can add in "Other." Be sure to print this to PDF and SCALE TO FIT 1 page.</t>
  </si>
  <si>
    <t>This spreadsheet is for STIPENDED projects only.</t>
  </si>
  <si>
    <t>Complete all BLUE SECTIONS</t>
  </si>
  <si>
    <t>Travel Outside the US</t>
  </si>
  <si>
    <t>&lt;-- Automatically calculated. Provide any additional information in these columns as as necessary</t>
  </si>
  <si>
    <t>International Hotels/Lodging</t>
  </si>
  <si>
    <t>International Taxi/Train/Bus</t>
  </si>
  <si>
    <t>Foreign Travel Administrative Fee*</t>
  </si>
  <si>
    <t>*Required (per person) if project involves international travel.</t>
  </si>
  <si>
    <t>Travel Within the US</t>
  </si>
  <si>
    <t>&lt;-- Automatically calculated. Provide any additional information in columns below as as necessary</t>
  </si>
  <si>
    <t>Public Transit/Taxi/Rideshare</t>
  </si>
  <si>
    <t>Food and Lodging</t>
  </si>
  <si>
    <t>&lt;-- Automatically calculated. Briefly describe how you arrived at these figures.</t>
  </si>
  <si>
    <t>Lodging within the US</t>
  </si>
  <si>
    <t>&lt;-- Automatically calcuated. Please include links to items in this column. Similar items may be provided from the URF lending library. Depending on nature of good, purchased items become property of URF and must be returned at end of project.</t>
  </si>
  <si>
    <t>Laboratory Expenses (Faculty administered)</t>
  </si>
  <si>
    <t>&lt;-- Automatically calculated. We will forward these moneys to PIs. Please indicate source/supplier in this column.</t>
  </si>
  <si>
    <t>&lt;-- Automatically calculated. Please include links to items in this column.</t>
  </si>
  <si>
    <t>Data set (Check LIBRARY)</t>
  </si>
  <si>
    <t>,</t>
  </si>
  <si>
    <t>Software license (Check CAMPUS IT)</t>
  </si>
  <si>
    <t>Books (Check LIBRARY)</t>
  </si>
  <si>
    <t>Total Budget Request</t>
  </si>
  <si>
    <t>&lt;-- Automatically calculated. Maximums Awards: Base Camp (750), Ascent (1500), Summit (3000), Trail-Blazer (6000). Do NOT request more than the award affords.</t>
  </si>
  <si>
    <t xml:space="preserve">TOTAL FOR FACULTY FACILITATED PURCHASES (ENTER IN PORTAL)		</t>
  </si>
  <si>
    <t>&lt;-- Automatically calculated.</t>
  </si>
  <si>
    <t>TOTAL STIPEND AMOUNT (ENTER IN PORTAL) Budget Request Less Lab Costs (ENTER IN PORTAL)</t>
  </si>
  <si>
    <t>Base Camp</t>
  </si>
  <si>
    <t>Ascent</t>
  </si>
  <si>
    <t>Summit</t>
  </si>
  <si>
    <t>Trail-Blazer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</si>
</sst>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2">
    <font>
      <sz val="12"/>
      <color theme="1"/>
      <name val="Calibri"/>
      <family val="2"/>
      <scheme val="minor"/>
    </font>
    <font>
      <b/>
      <sz val="12"/>
      <color theme="1"/>
      <name val="Calibri"/>
      <family val="2"/>
      <scheme val="minor"/>
    </font>
    <font>
      <b/>
      <sz val="12"/>
      <color rgb="FFFF0000"/>
      <name val="Calibri"/>
      <family val="2"/>
      <scheme val="minor"/>
    </font>
    <font>
      <sz val="12"/>
      <color rgb="FFFF0000"/>
      <name val="Calibri"/>
      <family val="2"/>
      <scheme val="minor"/>
    </font>
    <font>
      <i/>
      <sz val="12"/>
      <color theme="1"/>
      <name val="Calibri"/>
      <family val="2"/>
      <scheme val="minor"/>
    </font>
    <font>
      <b/>
      <sz val="12"/>
      <color rgb="FFFF0000"/>
      <name val="Calibri (Body)"/>
    </font>
    <font>
      <sz val="12"/>
      <color rgb="FF000000"/>
      <name val="Calibri"/>
      <family val="2"/>
      <scheme val="minor"/>
    </font>
    <font>
      <b/>
      <sz val="12"/>
      <color rgb="FF000000"/>
      <name val="Calibri"/>
      <family val="2"/>
      <scheme val="minor"/>
    </font>
    <font>
      <u/>
      <sz val="12"/>
      <color theme="10"/>
      <name val="Calibri"/>
      <family val="2"/>
      <scheme val="minor"/>
    </font>
    <font>
      <b/>
      <sz val="12"/>
      <color rgb="FF000000"/>
      <name val="Calibri"/>
      <family val="2"/>
    </font>
    <font>
      <i/>
      <sz val="12"/>
      <color rgb="FF000000"/>
      <name val="Calibri"/>
      <family val="2"/>
      <scheme val="minor"/>
    </font>
    <font>
      <b/>
      <sz val="12"/>
      <color theme="4"/>
      <name val="Calibri (Body)"/>
    </font>
  </fonts>
  <fills count="17">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rgb="FFE2EFDA"/>
        <bgColor rgb="FF000000"/>
      </patternFill>
    </fill>
    <fill>
      <patternFill patternType="solid">
        <fgColor rgb="FFA5A5A5"/>
        <bgColor rgb="FF000000"/>
      </patternFill>
    </fill>
    <fill>
      <patternFill patternType="solid">
        <fgColor rgb="FFFFFF00"/>
        <bgColor rgb="FF000000"/>
      </patternFill>
    </fill>
    <fill>
      <patternFill patternType="solid">
        <fgColor theme="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31">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1" xfId="0" applyFont="1" applyBorder="1" applyAlignment="1" applyProtection="1">
      <alignment vertical="top"/>
      <protection locked="0"/>
    </xf>
    <xf numFmtId="0" fontId="0" fillId="0" borderId="0" xfId="0" applyAlignment="1" applyProtection="1">
      <alignment vertical="top"/>
      <protection locked="0"/>
    </xf>
    <xf numFmtId="0" fontId="1" fillId="3" borderId="1" xfId="0" applyFont="1" applyFill="1" applyBorder="1" applyAlignment="1" applyProtection="1">
      <alignment vertical="top" wrapText="1"/>
      <protection locked="0"/>
    </xf>
    <xf numFmtId="0" fontId="2" fillId="11" borderId="1" xfId="0" applyFont="1" applyFill="1" applyBorder="1" applyAlignment="1" applyProtection="1">
      <alignment vertical="top" wrapText="1"/>
      <protection locked="0"/>
    </xf>
    <xf numFmtId="0" fontId="0" fillId="0" borderId="1" xfId="0" applyBorder="1" applyAlignment="1" applyProtection="1">
      <alignment vertical="top"/>
      <protection locked="0"/>
    </xf>
    <xf numFmtId="0" fontId="1" fillId="2" borderId="1" xfId="0" applyFont="1" applyFill="1" applyBorder="1" applyAlignment="1" applyProtection="1">
      <alignment vertical="top"/>
      <protection locked="0"/>
    </xf>
    <xf numFmtId="0" fontId="1" fillId="2" borderId="1" xfId="0" applyFont="1" applyFill="1" applyBorder="1" applyAlignment="1" applyProtection="1">
      <alignment horizontal="center" vertical="top"/>
      <protection locked="0"/>
    </xf>
    <xf numFmtId="0" fontId="0" fillId="13" borderId="1" xfId="0" applyFill="1" applyBorder="1" applyAlignment="1" applyProtection="1">
      <alignment vertical="top"/>
      <protection locked="0"/>
    </xf>
    <xf numFmtId="0" fontId="6" fillId="11" borderId="1" xfId="0" applyFont="1" applyFill="1" applyBorder="1" applyAlignment="1" applyProtection="1">
      <alignment horizontal="center" vertical="center"/>
      <protection locked="0"/>
    </xf>
    <xf numFmtId="0" fontId="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protection locked="0"/>
    </xf>
    <xf numFmtId="0" fontId="0" fillId="3" borderId="1" xfId="0" applyFill="1" applyBorder="1" applyAlignment="1" applyProtection="1">
      <alignment vertical="top" wrapText="1"/>
      <protection locked="0"/>
    </xf>
    <xf numFmtId="0" fontId="0" fillId="13" borderId="1" xfId="0" applyFill="1" applyBorder="1" applyAlignment="1" applyProtection="1">
      <alignment vertical="top" wrapText="1"/>
      <protection locked="0"/>
    </xf>
    <xf numFmtId="0" fontId="4" fillId="13" borderId="1" xfId="0" applyFont="1" applyFill="1" applyBorder="1" applyAlignment="1" applyProtection="1">
      <alignment vertical="top"/>
      <protection locked="0"/>
    </xf>
    <xf numFmtId="0" fontId="0" fillId="11" borderId="1" xfId="0" applyFill="1" applyBorder="1" applyAlignment="1" applyProtection="1">
      <alignment vertical="top" wrapText="1"/>
      <protection locked="0"/>
    </xf>
    <xf numFmtId="0" fontId="7" fillId="2" borderId="1" xfId="0" applyFont="1" applyFill="1" applyBorder="1" applyAlignment="1" applyProtection="1">
      <alignment vertical="center" wrapText="1"/>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protection locked="0"/>
    </xf>
    <xf numFmtId="0" fontId="1" fillId="4" borderId="1" xfId="0" applyFont="1" applyFill="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4" borderId="1" xfId="0" applyFont="1" applyFill="1" applyBorder="1" applyAlignment="1" applyProtection="1">
      <alignment horizontal="center" vertical="center"/>
      <protection locked="0"/>
    </xf>
    <xf numFmtId="0" fontId="7" fillId="8" borderId="1" xfId="0" applyFont="1" applyFill="1" applyBorder="1" applyAlignment="1" applyProtection="1">
      <alignment horizontal="left" vertical="center"/>
      <protection locked="0"/>
    </xf>
    <xf numFmtId="0" fontId="7" fillId="8" borderId="1" xfId="0" applyFont="1" applyFill="1" applyBorder="1" applyAlignment="1" applyProtection="1">
      <alignment horizontal="center" vertical="center"/>
      <protection locked="0"/>
    </xf>
    <xf numFmtId="0" fontId="6" fillId="13" borderId="1"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11" borderId="1" xfId="0" applyFill="1" applyBorder="1" applyAlignment="1" applyProtection="1">
      <alignment horizontal="center" vertical="top"/>
      <protection locked="0"/>
    </xf>
    <xf numFmtId="0" fontId="0" fillId="11" borderId="1" xfId="0" applyFill="1" applyBorder="1" applyAlignment="1" applyProtection="1">
      <alignment horizontal="center" vertical="top" wrapText="1"/>
      <protection locked="0"/>
    </xf>
    <xf numFmtId="0" fontId="3" fillId="0" borderId="1" xfId="0" applyFont="1" applyBorder="1" applyAlignment="1">
      <alignment vertical="top"/>
    </xf>
    <xf numFmtId="0" fontId="0" fillId="5" borderId="1" xfId="0" applyFill="1" applyBorder="1" applyAlignment="1">
      <alignment vertical="top"/>
    </xf>
    <xf numFmtId="0" fontId="1" fillId="2" borderId="1" xfId="0" applyFont="1" applyFill="1" applyBorder="1" applyAlignment="1">
      <alignment vertical="top"/>
    </xf>
    <xf numFmtId="0" fontId="4" fillId="13" borderId="1" xfId="0" applyFont="1" applyFill="1" applyBorder="1" applyAlignment="1">
      <alignment vertical="top" wrapText="1"/>
    </xf>
    <xf numFmtId="0" fontId="1" fillId="4" borderId="1" xfId="0" applyFont="1" applyFill="1" applyBorder="1" applyAlignment="1">
      <alignment horizontal="right" vertical="top"/>
    </xf>
    <xf numFmtId="0" fontId="1" fillId="4" borderId="1" xfId="0" applyFont="1" applyFill="1" applyBorder="1" applyAlignment="1">
      <alignment vertical="top"/>
    </xf>
    <xf numFmtId="0" fontId="1" fillId="2" borderId="1" xfId="0" applyFont="1" applyFill="1" applyBorder="1" applyAlignment="1">
      <alignment horizontal="center" vertical="top"/>
    </xf>
    <xf numFmtId="0" fontId="0" fillId="10" borderId="1" xfId="0" applyFill="1" applyBorder="1" applyAlignment="1">
      <alignment horizontal="center" vertical="top"/>
    </xf>
    <xf numFmtId="0" fontId="0" fillId="5" borderId="1" xfId="0" applyFill="1" applyBorder="1" applyAlignment="1">
      <alignment horizontal="center" vertical="top"/>
    </xf>
    <xf numFmtId="6" fontId="1" fillId="2" borderId="1" xfId="0" applyNumberFormat="1" applyFont="1" applyFill="1" applyBorder="1" applyAlignment="1">
      <alignment horizontal="center" vertical="top"/>
    </xf>
    <xf numFmtId="1" fontId="1" fillId="3" borderId="1" xfId="0" applyNumberFormat="1" applyFont="1" applyFill="1" applyBorder="1" applyAlignment="1">
      <alignment horizontal="center" vertical="top"/>
    </xf>
    <xf numFmtId="1" fontId="1" fillId="6" borderId="1" xfId="0" applyNumberFormat="1" applyFont="1" applyFill="1" applyBorder="1" applyAlignment="1">
      <alignment horizontal="center" vertical="top"/>
    </xf>
    <xf numFmtId="0" fontId="1" fillId="4" borderId="1" xfId="0" applyFont="1" applyFill="1" applyBorder="1" applyAlignment="1">
      <alignment horizontal="center" vertical="top"/>
    </xf>
    <xf numFmtId="1" fontId="1" fillId="4" borderId="1" xfId="0" applyNumberFormat="1" applyFont="1" applyFill="1" applyBorder="1" applyAlignment="1">
      <alignment horizontal="center" vertical="top"/>
    </xf>
    <xf numFmtId="0" fontId="0" fillId="0" borderId="0" xfId="0" applyAlignment="1" applyProtection="1">
      <alignment horizontal="left"/>
      <protection locked="0"/>
    </xf>
    <xf numFmtId="0" fontId="7" fillId="7" borderId="1" xfId="0" applyFont="1" applyFill="1" applyBorder="1" applyAlignment="1" applyProtection="1">
      <alignment horizontal="right" vertical="center"/>
      <protection locked="0"/>
    </xf>
    <xf numFmtId="0" fontId="7" fillId="4" borderId="1" xfId="0" applyFont="1" applyFill="1" applyBorder="1" applyAlignment="1">
      <alignment horizontal="center" vertical="center"/>
    </xf>
    <xf numFmtId="0" fontId="9" fillId="8" borderId="1" xfId="0" applyFont="1" applyFill="1" applyBorder="1" applyAlignment="1">
      <alignment horizontal="center" vertical="center"/>
    </xf>
    <xf numFmtId="0" fontId="6" fillId="10"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6" borderId="1" xfId="0" applyFont="1" applyFill="1" applyBorder="1" applyAlignment="1">
      <alignment horizontal="center" vertical="center"/>
    </xf>
    <xf numFmtId="0" fontId="7" fillId="14" borderId="1" xfId="0" applyFont="1" applyFill="1" applyBorder="1" applyAlignment="1">
      <alignment horizontal="center" vertical="center"/>
    </xf>
    <xf numFmtId="0" fontId="7" fillId="8" borderId="1" xfId="0" applyFont="1" applyFill="1" applyBorder="1" applyAlignment="1">
      <alignment horizontal="left" vertical="center"/>
    </xf>
    <xf numFmtId="0" fontId="7" fillId="8" borderId="1" xfId="0" applyFont="1" applyFill="1" applyBorder="1" applyAlignment="1">
      <alignment horizontal="center" vertical="center"/>
    </xf>
    <xf numFmtId="0" fontId="6" fillId="11" borderId="1" xfId="0" applyFont="1" applyFill="1" applyBorder="1" applyAlignment="1" applyProtection="1">
      <alignment horizontal="center" vertical="center" wrapText="1"/>
      <protection locked="0"/>
    </xf>
    <xf numFmtId="0" fontId="1" fillId="14" borderId="1" xfId="0" applyFont="1" applyFill="1" applyBorder="1"/>
    <xf numFmtId="0" fontId="0" fillId="13" borderId="1" xfId="0" applyFill="1" applyBorder="1" applyAlignment="1" applyProtection="1">
      <alignment horizontal="left" vertical="top"/>
      <protection locked="0"/>
    </xf>
    <xf numFmtId="0" fontId="1" fillId="11" borderId="1" xfId="0" applyFont="1" applyFill="1" applyBorder="1" applyAlignment="1" applyProtection="1">
      <alignment vertical="top" wrapText="1"/>
      <protection locked="0"/>
    </xf>
    <xf numFmtId="0" fontId="7" fillId="11" borderId="2" xfId="0" applyFont="1" applyFill="1" applyBorder="1" applyAlignment="1" applyProtection="1">
      <alignment horizontal="left" vertical="center" wrapText="1"/>
      <protection locked="0"/>
    </xf>
    <xf numFmtId="0" fontId="7" fillId="11" borderId="3" xfId="0" applyFont="1" applyFill="1" applyBorder="1" applyAlignment="1" applyProtection="1">
      <alignment horizontal="left" vertical="center" wrapText="1"/>
      <protection locked="0"/>
    </xf>
    <xf numFmtId="0" fontId="7" fillId="11" borderId="4" xfId="0" applyFont="1" applyFill="1" applyBorder="1" applyAlignment="1" applyProtection="1">
      <alignment horizontal="left" vertical="center" wrapText="1"/>
      <protection locked="0"/>
    </xf>
    <xf numFmtId="0" fontId="0" fillId="11" borderId="1" xfId="0" applyFill="1" applyBorder="1" applyAlignment="1" applyProtection="1">
      <alignment horizontal="center" vertical="center"/>
      <protection locked="0"/>
    </xf>
    <xf numFmtId="6" fontId="0" fillId="0" borderId="0" xfId="0" applyNumberFormat="1"/>
    <xf numFmtId="6" fontId="0" fillId="10" borderId="1" xfId="0" applyNumberFormat="1" applyFill="1" applyBorder="1" applyAlignment="1" applyProtection="1">
      <alignment horizontal="center" vertical="top"/>
      <protection locked="0"/>
    </xf>
    <xf numFmtId="0" fontId="2" fillId="10" borderId="6"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10" xfId="0" applyFont="1" applyFill="1" applyBorder="1" applyAlignment="1">
      <alignment horizontal="center" vertical="center"/>
    </xf>
    <xf numFmtId="0" fontId="0" fillId="3" borderId="1" xfId="0" applyFill="1" applyBorder="1" applyAlignment="1">
      <alignment horizontal="center" wrapText="1"/>
    </xf>
    <xf numFmtId="0" fontId="0" fillId="15" borderId="1" xfId="0" applyFill="1" applyBorder="1" applyAlignment="1">
      <alignment horizontal="center"/>
    </xf>
    <xf numFmtId="0" fontId="1" fillId="15" borderId="1" xfId="0" applyFont="1" applyFill="1" applyBorder="1" applyAlignment="1">
      <alignment horizontal="center"/>
    </xf>
    <xf numFmtId="0" fontId="6" fillId="10"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0" fillId="4" borderId="1" xfId="0" applyFill="1" applyBorder="1" applyAlignment="1">
      <alignment horizontal="center"/>
    </xf>
    <xf numFmtId="0" fontId="0" fillId="14" borderId="1" xfId="0" applyFill="1" applyBorder="1" applyAlignment="1">
      <alignment horizontal="center"/>
    </xf>
    <xf numFmtId="0" fontId="8" fillId="14" borderId="1" xfId="1" applyFill="1" applyBorder="1" applyAlignment="1">
      <alignment horizontal="center"/>
    </xf>
    <xf numFmtId="0" fontId="1" fillId="6" borderId="1" xfId="0" applyFont="1" applyFill="1" applyBorder="1" applyAlignment="1">
      <alignment horizontal="center" vertical="center" wrapText="1"/>
    </xf>
    <xf numFmtId="0" fontId="6" fillId="16" borderId="2"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0" fillId="0" borderId="5" xfId="0" applyBorder="1" applyAlignment="1" applyProtection="1">
      <alignment horizontal="center" vertical="top"/>
      <protection locked="0"/>
    </xf>
    <xf numFmtId="0" fontId="1" fillId="3" borderId="1" xfId="0" applyFont="1" applyFill="1" applyBorder="1" applyAlignment="1">
      <alignment horizontal="center" vertical="top"/>
    </xf>
    <xf numFmtId="0" fontId="1" fillId="2" borderId="1" xfId="0" applyFont="1" applyFill="1" applyBorder="1" applyAlignment="1">
      <alignment vertical="top"/>
    </xf>
    <xf numFmtId="0" fontId="1" fillId="4"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0" fillId="11" borderId="1" xfId="0" applyFill="1" applyBorder="1" applyAlignment="1" applyProtection="1">
      <alignment horizontal="center" vertical="top"/>
      <protection locked="0"/>
    </xf>
    <xf numFmtId="0" fontId="1" fillId="0" borderId="2"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7" fillId="9"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7" fillId="14" borderId="1"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0" fontId="6" fillId="11" borderId="2" xfId="0" applyFont="1" applyFill="1" applyBorder="1" applyAlignment="1" applyProtection="1">
      <alignment horizontal="left" vertical="center" wrapText="1"/>
      <protection locked="0"/>
    </xf>
    <xf numFmtId="0" fontId="6" fillId="11" borderId="3" xfId="0" applyFont="1" applyFill="1" applyBorder="1" applyAlignment="1" applyProtection="1">
      <alignment horizontal="left" vertical="center" wrapText="1"/>
      <protection locked="0"/>
    </xf>
    <xf numFmtId="0" fontId="6" fillId="11" borderId="4" xfId="0" applyFont="1" applyFill="1" applyBorder="1" applyAlignment="1" applyProtection="1">
      <alignment horizontal="left" vertical="center" wrapText="1"/>
      <protection locked="0"/>
    </xf>
    <xf numFmtId="0" fontId="7" fillId="11" borderId="1" xfId="0" applyFont="1" applyFill="1" applyBorder="1" applyAlignment="1" applyProtection="1">
      <alignment horizontal="left" vertical="center" wrapText="1"/>
      <protection locked="0"/>
    </xf>
    <xf numFmtId="0" fontId="8" fillId="11" borderId="1" xfId="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lignment horizontal="left" vertical="center"/>
    </xf>
    <xf numFmtId="0" fontId="7" fillId="3" borderId="1" xfId="0" applyFont="1" applyFill="1" applyBorder="1" applyAlignment="1" applyProtection="1">
      <alignment horizontal="center" vertical="center" wrapText="1"/>
      <protection locked="0"/>
    </xf>
    <xf numFmtId="0" fontId="1" fillId="2" borderId="1" xfId="1"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6" fillId="12" borderId="1" xfId="0" applyFont="1" applyFill="1" applyBorder="1" applyAlignment="1" applyProtection="1">
      <alignment horizontal="left" vertical="center"/>
      <protection locked="0"/>
    </xf>
    <xf numFmtId="0" fontId="6" fillId="12" borderId="1" xfId="0" applyFont="1" applyFill="1" applyBorder="1" applyAlignment="1" applyProtection="1">
      <alignment horizontal="center" vertical="center"/>
      <protection locked="0"/>
    </xf>
    <xf numFmtId="0" fontId="7" fillId="11" borderId="2" xfId="0" applyFont="1" applyFill="1" applyBorder="1" applyAlignment="1" applyProtection="1">
      <alignment horizontal="left" vertical="center" wrapText="1"/>
      <protection locked="0"/>
    </xf>
    <xf numFmtId="0" fontId="7" fillId="11" borderId="3" xfId="0" applyFont="1" applyFill="1" applyBorder="1" applyAlignment="1" applyProtection="1">
      <alignment horizontal="left" vertical="center" wrapText="1"/>
      <protection locked="0"/>
    </xf>
    <xf numFmtId="0" fontId="7" fillId="11" borderId="4" xfId="0" applyFont="1" applyFill="1" applyBorder="1" applyAlignment="1" applyProtection="1">
      <alignment horizontal="left" vertical="center" wrapText="1"/>
      <protection locked="0"/>
    </xf>
    <xf numFmtId="0" fontId="0" fillId="15" borderId="2" xfId="0" applyFill="1" applyBorder="1" applyAlignment="1">
      <alignment horizontal="left" vertical="center"/>
    </xf>
    <xf numFmtId="0" fontId="0" fillId="15" borderId="3" xfId="0" applyFill="1" applyBorder="1" applyAlignment="1">
      <alignment horizontal="left" vertical="center"/>
    </xf>
    <xf numFmtId="0" fontId="0" fillId="15" borderId="4" xfId="0"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rovostweb.wufoo.com/forms/z5dbf3n160qbeg/" TargetMode="External"/><Relationship Id="rId1" Type="http://schemas.openxmlformats.org/officeDocument/2006/relationships/hyperlink" Target="https://undergraduate.northeastern.edu/app/uploads/sites/3/2019/11/STIPEND_WAGE_NUPEAK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2C2F-D7F7-4049-86FD-66192B2CAC21}">
  <dimension ref="A1:F17"/>
  <sheetViews>
    <sheetView zoomScale="120" zoomScaleNormal="120" workbookViewId="0">
      <selection activeCell="A7" sqref="A7:F7"/>
    </sheetView>
  </sheetViews>
  <sheetFormatPr defaultColWidth="11" defaultRowHeight="15.95"/>
  <cols>
    <col min="1" max="1" width="13.125" customWidth="1"/>
    <col min="6" max="6" width="55.375" customWidth="1"/>
  </cols>
  <sheetData>
    <row r="1" spans="1:6">
      <c r="A1" s="73" t="s">
        <v>0</v>
      </c>
      <c r="B1" s="73"/>
      <c r="C1" s="73"/>
      <c r="D1" s="73"/>
      <c r="E1" s="73"/>
      <c r="F1" s="73"/>
    </row>
    <row r="2" spans="1:6">
      <c r="A2" s="65" t="s">
        <v>1</v>
      </c>
      <c r="B2" s="66"/>
      <c r="C2" s="66"/>
      <c r="D2" s="66"/>
      <c r="E2" s="66"/>
      <c r="F2" s="67"/>
    </row>
    <row r="3" spans="1:6">
      <c r="A3" s="68"/>
      <c r="B3" s="69"/>
      <c r="C3" s="69"/>
      <c r="D3" s="69"/>
      <c r="E3" s="69"/>
      <c r="F3" s="70"/>
    </row>
    <row r="4" spans="1:6" ht="32.1" customHeight="1">
      <c r="A4" s="74" t="s">
        <v>2</v>
      </c>
      <c r="B4" s="74"/>
      <c r="C4" s="74"/>
      <c r="D4" s="74"/>
      <c r="E4" s="74"/>
      <c r="F4" s="74"/>
    </row>
    <row r="5" spans="1:6" ht="48" customHeight="1">
      <c r="A5" s="75" t="s">
        <v>3</v>
      </c>
      <c r="B5" s="75"/>
      <c r="C5" s="75"/>
      <c r="D5" s="75"/>
      <c r="E5" s="75"/>
      <c r="F5" s="75"/>
    </row>
    <row r="6" spans="1:6" ht="63.95" customHeight="1">
      <c r="A6" s="76" t="s">
        <v>4</v>
      </c>
      <c r="B6" s="76"/>
      <c r="C6" s="76"/>
      <c r="D6" s="76"/>
      <c r="E6" s="76"/>
      <c r="F6" s="76"/>
    </row>
    <row r="7" spans="1:6" ht="63.95" customHeight="1">
      <c r="A7" s="81" t="s">
        <v>5</v>
      </c>
      <c r="B7" s="82"/>
      <c r="C7" s="82"/>
      <c r="D7" s="82"/>
      <c r="E7" s="82"/>
      <c r="F7" s="83"/>
    </row>
    <row r="8" spans="1:6" ht="63.95" customHeight="1">
      <c r="A8" s="84" t="s">
        <v>6</v>
      </c>
      <c r="B8" s="85"/>
      <c r="C8" s="85"/>
      <c r="D8" s="85"/>
      <c r="E8" s="85"/>
      <c r="F8" s="86"/>
    </row>
    <row r="9" spans="1:6" ht="44.1" customHeight="1">
      <c r="A9" s="81" t="s">
        <v>7</v>
      </c>
      <c r="B9" s="82"/>
      <c r="C9" s="82"/>
      <c r="D9" s="82"/>
      <c r="E9" s="82"/>
      <c r="F9" s="83"/>
    </row>
    <row r="10" spans="1:6">
      <c r="A10" s="56" t="s">
        <v>8</v>
      </c>
      <c r="B10" s="79" t="s">
        <v>9</v>
      </c>
      <c r="C10" s="79"/>
      <c r="D10" s="79"/>
      <c r="E10" s="79"/>
      <c r="F10" s="79"/>
    </row>
    <row r="11" spans="1:6">
      <c r="A11" s="56" t="s">
        <v>10</v>
      </c>
      <c r="B11" s="79" t="s">
        <v>11</v>
      </c>
      <c r="C11" s="79"/>
      <c r="D11" s="79"/>
      <c r="E11" s="79"/>
      <c r="F11" s="79"/>
    </row>
    <row r="12" spans="1:6">
      <c r="A12" s="72"/>
      <c r="B12" s="72"/>
      <c r="C12" s="72"/>
      <c r="D12" s="72"/>
      <c r="E12" s="72"/>
      <c r="F12" s="72"/>
    </row>
    <row r="13" spans="1:6">
      <c r="A13" s="77" t="s">
        <v>12</v>
      </c>
      <c r="B13" s="77"/>
      <c r="C13" s="77"/>
      <c r="D13" s="77"/>
      <c r="E13" s="77"/>
      <c r="F13" s="77"/>
    </row>
    <row r="14" spans="1:6">
      <c r="A14" s="78" t="s">
        <v>13</v>
      </c>
      <c r="B14" s="78"/>
      <c r="C14" s="78"/>
      <c r="D14" s="78"/>
      <c r="E14" s="78"/>
      <c r="F14" s="78"/>
    </row>
    <row r="15" spans="1:6">
      <c r="A15" s="72"/>
      <c r="B15" s="72"/>
      <c r="C15" s="72"/>
      <c r="D15" s="72"/>
      <c r="E15" s="72"/>
      <c r="F15" s="72"/>
    </row>
    <row r="16" spans="1:6" ht="56.1" customHeight="1">
      <c r="A16" s="80" t="s">
        <v>14</v>
      </c>
      <c r="B16" s="80"/>
      <c r="C16" s="80"/>
      <c r="D16" s="80"/>
      <c r="E16" s="80"/>
      <c r="F16" s="80"/>
    </row>
    <row r="17" spans="1:6">
      <c r="A17" s="71" t="s">
        <v>15</v>
      </c>
      <c r="B17" s="71"/>
      <c r="C17" s="71"/>
      <c r="D17" s="71"/>
      <c r="E17" s="71"/>
      <c r="F17" s="71"/>
    </row>
  </sheetData>
  <mergeCells count="16">
    <mergeCell ref="A2:F3"/>
    <mergeCell ref="A17:F17"/>
    <mergeCell ref="A15:F15"/>
    <mergeCell ref="A12:F12"/>
    <mergeCell ref="A1:F1"/>
    <mergeCell ref="A4:F4"/>
    <mergeCell ref="A5:F5"/>
    <mergeCell ref="A6:F6"/>
    <mergeCell ref="A13:F13"/>
    <mergeCell ref="A14:F14"/>
    <mergeCell ref="B11:F11"/>
    <mergeCell ref="B10:F10"/>
    <mergeCell ref="A16:F16"/>
    <mergeCell ref="A9:F9"/>
    <mergeCell ref="A7:F7"/>
    <mergeCell ref="A8:F8"/>
  </mergeCells>
  <hyperlinks>
    <hyperlink ref="B10" r:id="rId1" xr:uid="{546D681E-3F2C-6147-8436-5CAA1856AFD7}"/>
    <hyperlink ref="B11" r:id="rId2" xr:uid="{DE907026-1A37-7D48-8F65-566C65212E17}"/>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5"/>
  <sheetViews>
    <sheetView tabSelected="1" zoomScaleNormal="100" workbookViewId="0">
      <selection activeCell="A12" sqref="A12"/>
    </sheetView>
  </sheetViews>
  <sheetFormatPr defaultColWidth="10.875" defaultRowHeight="15.95"/>
  <cols>
    <col min="1" max="1" width="32.5" style="4" bestFit="1" customWidth="1"/>
    <col min="2" max="2" width="46.875" style="4" customWidth="1"/>
    <col min="3" max="3" width="10.875" style="4"/>
    <col min="4" max="4" width="12.125" style="4" bestFit="1" customWidth="1"/>
    <col min="5" max="5" width="24" style="19" bestFit="1" customWidth="1"/>
    <col min="6" max="6" width="102.125" style="4" bestFit="1" customWidth="1"/>
    <col min="7" max="16384" width="10.875" style="4"/>
  </cols>
  <sheetData>
    <row r="1" spans="1:6">
      <c r="A1" s="87" t="s">
        <v>16</v>
      </c>
      <c r="B1" s="87"/>
      <c r="C1" s="87"/>
      <c r="D1" s="87"/>
      <c r="E1" s="87"/>
    </row>
    <row r="2" spans="1:6">
      <c r="A2" s="34" t="s">
        <v>17</v>
      </c>
      <c r="B2" s="92"/>
      <c r="C2" s="92"/>
      <c r="D2" s="92"/>
      <c r="E2" s="92"/>
      <c r="F2" s="3" t="s">
        <v>18</v>
      </c>
    </row>
    <row r="3" spans="1:6" ht="17.100000000000001" customHeight="1">
      <c r="A3" s="34" t="s">
        <v>19</v>
      </c>
      <c r="B3" s="92"/>
      <c r="C3" s="92"/>
      <c r="D3" s="92"/>
      <c r="E3" s="92"/>
      <c r="F3" s="5" t="s">
        <v>20</v>
      </c>
    </row>
    <row r="4" spans="1:6" ht="17.100000000000001">
      <c r="A4" s="35" t="s">
        <v>21</v>
      </c>
      <c r="B4" s="92" t="s">
        <v>22</v>
      </c>
      <c r="C4" s="92"/>
      <c r="D4" s="92"/>
      <c r="E4" s="92"/>
      <c r="F4" s="6" t="s">
        <v>23</v>
      </c>
    </row>
    <row r="5" spans="1:6">
      <c r="A5" s="7"/>
      <c r="B5" s="42" t="s">
        <v>24</v>
      </c>
      <c r="C5" s="42" t="s">
        <v>25</v>
      </c>
      <c r="D5" s="42" t="s">
        <v>26</v>
      </c>
      <c r="E5" s="42" t="s">
        <v>27</v>
      </c>
      <c r="F5" s="7"/>
    </row>
    <row r="6" spans="1:6">
      <c r="A6" s="32" t="s">
        <v>28</v>
      </c>
      <c r="B6" s="9"/>
      <c r="C6" s="9"/>
      <c r="D6" s="9"/>
      <c r="E6" s="36">
        <f>SUM(E7:E12)</f>
        <v>0</v>
      </c>
      <c r="F6" s="8" t="s">
        <v>29</v>
      </c>
    </row>
    <row r="7" spans="1:6" ht="17.100000000000001">
      <c r="A7" s="10" t="s">
        <v>30</v>
      </c>
      <c r="B7" s="29"/>
      <c r="C7" s="11">
        <v>0</v>
      </c>
      <c r="D7" s="11">
        <v>0</v>
      </c>
      <c r="E7" s="37">
        <f>C7*D7</f>
        <v>0</v>
      </c>
      <c r="F7" s="17" t="s">
        <v>31</v>
      </c>
    </row>
    <row r="8" spans="1:6">
      <c r="A8" s="10" t="s">
        <v>32</v>
      </c>
      <c r="B8" s="29"/>
      <c r="C8" s="11">
        <v>0</v>
      </c>
      <c r="D8" s="11">
        <v>0</v>
      </c>
      <c r="E8" s="37">
        <f t="shared" ref="E8:E12" si="0">C8*D8</f>
        <v>0</v>
      </c>
      <c r="F8" s="17"/>
    </row>
    <row r="9" spans="1:6">
      <c r="A9" s="10" t="s">
        <v>33</v>
      </c>
      <c r="B9" s="29"/>
      <c r="C9" s="11">
        <v>0</v>
      </c>
      <c r="D9" s="11">
        <v>0</v>
      </c>
      <c r="E9" s="37">
        <f t="shared" si="0"/>
        <v>0</v>
      </c>
      <c r="F9" s="17"/>
    </row>
    <row r="10" spans="1:6">
      <c r="A10" s="10" t="s">
        <v>34</v>
      </c>
      <c r="B10" s="29"/>
      <c r="C10" s="11">
        <v>0</v>
      </c>
      <c r="D10" s="11">
        <v>0</v>
      </c>
      <c r="E10" s="37">
        <f t="shared" si="0"/>
        <v>0</v>
      </c>
      <c r="F10" s="17"/>
    </row>
    <row r="11" spans="1:6">
      <c r="A11" s="10" t="s">
        <v>35</v>
      </c>
      <c r="B11" s="29"/>
      <c r="C11" s="11">
        <v>0</v>
      </c>
      <c r="D11" s="11">
        <v>0</v>
      </c>
      <c r="E11" s="37">
        <f t="shared" ref="E11" si="1">C11*D11</f>
        <v>0</v>
      </c>
      <c r="F11" s="17"/>
    </row>
    <row r="12" spans="1:6">
      <c r="A12" s="10" t="s">
        <v>36</v>
      </c>
      <c r="B12" s="29"/>
      <c r="C12" s="11">
        <v>0</v>
      </c>
      <c r="D12" s="11">
        <v>0</v>
      </c>
      <c r="E12" s="37">
        <f t="shared" si="0"/>
        <v>0</v>
      </c>
      <c r="F12" s="17"/>
    </row>
    <row r="13" spans="1:6">
      <c r="A13" s="32" t="s">
        <v>37</v>
      </c>
      <c r="B13" s="9"/>
      <c r="C13" s="9"/>
      <c r="D13" s="9"/>
      <c r="E13" s="36">
        <f>SUM(E14:E19)</f>
        <v>0</v>
      </c>
      <c r="F13" s="8" t="s">
        <v>29</v>
      </c>
    </row>
    <row r="14" spans="1:6" ht="17.100000000000001">
      <c r="A14" s="10" t="s">
        <v>38</v>
      </c>
      <c r="B14" s="29"/>
      <c r="C14" s="11">
        <v>0</v>
      </c>
      <c r="D14" s="11">
        <v>0</v>
      </c>
      <c r="E14" s="37">
        <f t="shared" ref="E14:E19" si="2">C14*D14</f>
        <v>0</v>
      </c>
      <c r="F14" s="17" t="s">
        <v>39</v>
      </c>
    </row>
    <row r="15" spans="1:6">
      <c r="A15" s="10" t="s">
        <v>40</v>
      </c>
      <c r="B15" s="29"/>
      <c r="C15" s="11">
        <v>0</v>
      </c>
      <c r="D15" s="11">
        <v>0</v>
      </c>
      <c r="E15" s="37">
        <f t="shared" si="2"/>
        <v>0</v>
      </c>
      <c r="F15" s="17"/>
    </row>
    <row r="16" spans="1:6">
      <c r="A16" s="10" t="s">
        <v>41</v>
      </c>
      <c r="B16" s="29"/>
      <c r="C16" s="11">
        <v>0</v>
      </c>
      <c r="D16" s="11">
        <v>0</v>
      </c>
      <c r="E16" s="37">
        <f t="shared" si="2"/>
        <v>0</v>
      </c>
      <c r="F16" s="17"/>
    </row>
    <row r="17" spans="1:6">
      <c r="A17" s="10" t="s">
        <v>42</v>
      </c>
      <c r="B17" s="29"/>
      <c r="C17" s="11">
        <v>0</v>
      </c>
      <c r="D17" s="11">
        <v>0</v>
      </c>
      <c r="E17" s="37">
        <f t="shared" si="2"/>
        <v>0</v>
      </c>
      <c r="F17" s="17"/>
    </row>
    <row r="18" spans="1:6">
      <c r="A18" s="10" t="s">
        <v>43</v>
      </c>
      <c r="B18" s="29"/>
      <c r="C18" s="11">
        <v>0</v>
      </c>
      <c r="D18" s="11">
        <v>0</v>
      </c>
      <c r="E18" s="37">
        <f t="shared" ref="E18" si="3">C18*D18</f>
        <v>0</v>
      </c>
      <c r="F18" s="17"/>
    </row>
    <row r="19" spans="1:6">
      <c r="A19" s="10" t="s">
        <v>44</v>
      </c>
      <c r="B19" s="29"/>
      <c r="C19" s="11">
        <v>0</v>
      </c>
      <c r="D19" s="11">
        <v>0</v>
      </c>
      <c r="E19" s="37">
        <f t="shared" si="2"/>
        <v>0</v>
      </c>
      <c r="F19" s="17"/>
    </row>
    <row r="20" spans="1:6">
      <c r="A20" s="32" t="s">
        <v>45</v>
      </c>
      <c r="B20" s="9"/>
      <c r="C20" s="9"/>
      <c r="D20" s="9"/>
      <c r="E20" s="36">
        <f>SUM(E21:E25)</f>
        <v>0</v>
      </c>
      <c r="F20" s="8" t="s">
        <v>29</v>
      </c>
    </row>
    <row r="21" spans="1:6" ht="17.100000000000001">
      <c r="A21" s="10" t="s">
        <v>46</v>
      </c>
      <c r="B21" s="29"/>
      <c r="C21" s="11">
        <v>0</v>
      </c>
      <c r="D21" s="11">
        <v>0</v>
      </c>
      <c r="E21" s="37">
        <f t="shared" ref="E21:E25" si="4">C21*D21</f>
        <v>0</v>
      </c>
      <c r="F21" s="17" t="s">
        <v>39</v>
      </c>
    </row>
    <row r="22" spans="1:6">
      <c r="A22" s="10" t="s">
        <v>47</v>
      </c>
      <c r="B22" s="29"/>
      <c r="C22" s="11">
        <v>0</v>
      </c>
      <c r="D22" s="11">
        <v>0</v>
      </c>
      <c r="E22" s="37">
        <f t="shared" si="4"/>
        <v>0</v>
      </c>
      <c r="F22" s="17"/>
    </row>
    <row r="23" spans="1:6">
      <c r="A23" s="10" t="s">
        <v>48</v>
      </c>
      <c r="B23" s="29"/>
      <c r="C23" s="11">
        <v>0</v>
      </c>
      <c r="D23" s="11">
        <v>0</v>
      </c>
      <c r="E23" s="37">
        <f t="shared" si="4"/>
        <v>0</v>
      </c>
      <c r="F23" s="17"/>
    </row>
    <row r="24" spans="1:6">
      <c r="A24" s="10" t="s">
        <v>49</v>
      </c>
      <c r="B24" s="29"/>
      <c r="C24" s="11">
        <v>0</v>
      </c>
      <c r="D24" s="11">
        <v>0</v>
      </c>
      <c r="E24" s="37">
        <f t="shared" ref="E24" si="5">C24*D24</f>
        <v>0</v>
      </c>
      <c r="F24" s="17"/>
    </row>
    <row r="25" spans="1:6">
      <c r="A25" s="10" t="s">
        <v>36</v>
      </c>
      <c r="B25" s="29"/>
      <c r="C25" s="11">
        <v>0</v>
      </c>
      <c r="D25" s="11">
        <v>0</v>
      </c>
      <c r="E25" s="37">
        <f t="shared" si="4"/>
        <v>0</v>
      </c>
      <c r="F25" s="17"/>
    </row>
    <row r="26" spans="1:6" ht="33.950000000000003">
      <c r="A26" s="32" t="s">
        <v>50</v>
      </c>
      <c r="B26" s="9"/>
      <c r="C26" s="9"/>
      <c r="D26" s="9"/>
      <c r="E26" s="36">
        <f>SUM(E27:E35)/2</f>
        <v>0</v>
      </c>
      <c r="F26" s="12" t="s">
        <v>51</v>
      </c>
    </row>
    <row r="27" spans="1:6" ht="17.100000000000001">
      <c r="A27" s="10" t="s">
        <v>52</v>
      </c>
      <c r="B27" s="29"/>
      <c r="C27" s="11">
        <v>0</v>
      </c>
      <c r="D27" s="11">
        <v>0</v>
      </c>
      <c r="E27" s="37">
        <f t="shared" ref="E27:E35" si="6">C27*D27</f>
        <v>0</v>
      </c>
      <c r="F27" s="17" t="s">
        <v>53</v>
      </c>
    </row>
    <row r="28" spans="1:6">
      <c r="A28" s="10" t="s">
        <v>54</v>
      </c>
      <c r="B28" s="29"/>
      <c r="C28" s="11">
        <v>0</v>
      </c>
      <c r="D28" s="11">
        <v>0</v>
      </c>
      <c r="E28" s="37">
        <f t="shared" si="6"/>
        <v>0</v>
      </c>
      <c r="F28" s="17"/>
    </row>
    <row r="29" spans="1:6">
      <c r="A29" s="10" t="s">
        <v>55</v>
      </c>
      <c r="B29" s="29"/>
      <c r="C29" s="11">
        <v>0</v>
      </c>
      <c r="D29" s="11">
        <v>0</v>
      </c>
      <c r="E29" s="37">
        <f t="shared" si="6"/>
        <v>0</v>
      </c>
      <c r="F29" s="17"/>
    </row>
    <row r="30" spans="1:6">
      <c r="A30" s="10" t="s">
        <v>56</v>
      </c>
      <c r="B30" s="29"/>
      <c r="C30" s="11">
        <v>0</v>
      </c>
      <c r="D30" s="11">
        <v>0</v>
      </c>
      <c r="E30" s="37">
        <f t="shared" si="6"/>
        <v>0</v>
      </c>
      <c r="F30" s="58"/>
    </row>
    <row r="31" spans="1:6">
      <c r="A31" s="10" t="s">
        <v>57</v>
      </c>
      <c r="B31" s="29"/>
      <c r="C31" s="11">
        <v>0</v>
      </c>
      <c r="D31" s="11">
        <v>0</v>
      </c>
      <c r="E31" s="37">
        <f t="shared" si="6"/>
        <v>0</v>
      </c>
      <c r="F31" s="17"/>
    </row>
    <row r="32" spans="1:6">
      <c r="A32" s="10" t="s">
        <v>58</v>
      </c>
      <c r="B32" s="29"/>
      <c r="C32" s="11">
        <v>0</v>
      </c>
      <c r="D32" s="11">
        <v>0</v>
      </c>
      <c r="E32" s="37">
        <f t="shared" si="6"/>
        <v>0</v>
      </c>
      <c r="F32" s="17"/>
    </row>
    <row r="33" spans="1:6">
      <c r="A33" s="10" t="s">
        <v>59</v>
      </c>
      <c r="B33" s="29"/>
      <c r="C33" s="11">
        <v>0</v>
      </c>
      <c r="D33" s="11">
        <v>0</v>
      </c>
      <c r="E33" s="37">
        <f t="shared" si="6"/>
        <v>0</v>
      </c>
      <c r="F33" s="17"/>
    </row>
    <row r="34" spans="1:6">
      <c r="A34" s="10" t="s">
        <v>60</v>
      </c>
      <c r="B34" s="29"/>
      <c r="C34" s="11">
        <v>0</v>
      </c>
      <c r="D34" s="11">
        <v>0</v>
      </c>
      <c r="E34" s="37">
        <f t="shared" ref="E34" si="7">C34*D34</f>
        <v>0</v>
      </c>
      <c r="F34" s="17"/>
    </row>
    <row r="35" spans="1:6">
      <c r="A35" s="10" t="s">
        <v>36</v>
      </c>
      <c r="B35" s="29"/>
      <c r="C35" s="11">
        <v>0</v>
      </c>
      <c r="D35" s="11">
        <v>0</v>
      </c>
      <c r="E35" s="37">
        <f t="shared" si="6"/>
        <v>0</v>
      </c>
      <c r="F35" s="17"/>
    </row>
    <row r="36" spans="1:6">
      <c r="A36" s="30" t="s">
        <v>61</v>
      </c>
      <c r="B36" s="31"/>
      <c r="C36" s="31"/>
      <c r="D36" s="31"/>
      <c r="E36" s="38"/>
      <c r="F36" s="13" t="s">
        <v>62</v>
      </c>
    </row>
    <row r="37" spans="1:6" ht="68.099999999999994">
      <c r="A37" s="89" t="s">
        <v>63</v>
      </c>
      <c r="B37" s="89"/>
      <c r="C37" s="89"/>
      <c r="D37" s="89"/>
      <c r="E37" s="39" t="e">
        <f>E38*E39*E40</f>
        <v>#VALUE!</v>
      </c>
      <c r="F37" s="14" t="s">
        <v>64</v>
      </c>
    </row>
    <row r="38" spans="1:6" ht="17.100000000000001">
      <c r="A38" s="33" t="s">
        <v>65</v>
      </c>
      <c r="B38" s="10"/>
      <c r="C38" s="10"/>
      <c r="D38" s="10"/>
      <c r="E38" s="64" t="s">
        <v>66</v>
      </c>
      <c r="F38" s="15" t="s">
        <v>67</v>
      </c>
    </row>
    <row r="39" spans="1:6" ht="84.95">
      <c r="A39" s="33" t="s">
        <v>68</v>
      </c>
      <c r="B39" s="10"/>
      <c r="C39" s="10"/>
      <c r="D39" s="10"/>
      <c r="E39" s="62" t="s">
        <v>69</v>
      </c>
      <c r="F39" s="15" t="s">
        <v>70</v>
      </c>
    </row>
    <row r="40" spans="1:6" ht="17.100000000000001">
      <c r="A40" s="33" t="s">
        <v>71</v>
      </c>
      <c r="B40" s="16"/>
      <c r="C40" s="16"/>
      <c r="D40" s="16"/>
      <c r="E40" s="28" t="s">
        <v>72</v>
      </c>
      <c r="F40" s="15" t="s">
        <v>73</v>
      </c>
    </row>
    <row r="41" spans="1:6" ht="17.100000000000001">
      <c r="A41" s="32" t="s">
        <v>74</v>
      </c>
      <c r="B41" s="8"/>
      <c r="C41" s="8"/>
      <c r="D41" s="8"/>
      <c r="E41" s="36" t="e">
        <f>E13+E6+E20+E26+E37</f>
        <v>#VALUE!</v>
      </c>
      <c r="F41" s="12" t="s">
        <v>29</v>
      </c>
    </row>
    <row r="42" spans="1:6">
      <c r="A42" s="93"/>
      <c r="B42" s="94"/>
      <c r="C42" s="94"/>
      <c r="D42" s="94"/>
      <c r="E42" s="94"/>
      <c r="F42" s="95"/>
    </row>
    <row r="43" spans="1:6" ht="33.950000000000003">
      <c r="A43" s="88" t="s">
        <v>75</v>
      </c>
      <c r="B43" s="88"/>
      <c r="C43" s="88"/>
      <c r="D43" s="88"/>
      <c r="E43" s="40" t="e">
        <f>E41</f>
        <v>#VALUE!</v>
      </c>
      <c r="F43" s="18" t="s">
        <v>76</v>
      </c>
    </row>
    <row r="44" spans="1:6">
      <c r="A44" s="91" t="s">
        <v>77</v>
      </c>
      <c r="B44" s="91"/>
      <c r="C44" s="91"/>
      <c r="D44" s="91"/>
      <c r="E44" s="41">
        <f>E6+E13+E20+E26</f>
        <v>0</v>
      </c>
      <c r="F44" s="57" t="s">
        <v>29</v>
      </c>
    </row>
    <row r="45" spans="1:6">
      <c r="A45" s="90" t="s">
        <v>78</v>
      </c>
      <c r="B45" s="90"/>
      <c r="C45" s="90"/>
      <c r="D45" s="90"/>
      <c r="E45" s="43" t="e">
        <f>E37</f>
        <v>#VALUE!</v>
      </c>
      <c r="F45" s="10" t="s">
        <v>29</v>
      </c>
    </row>
  </sheetData>
  <sheetProtection sheet="1" objects="1" scenarios="1" selectLockedCells="1"/>
  <mergeCells count="9">
    <mergeCell ref="A1:E1"/>
    <mergeCell ref="A43:D43"/>
    <mergeCell ref="A37:D37"/>
    <mergeCell ref="A45:D45"/>
    <mergeCell ref="A44:D44"/>
    <mergeCell ref="B2:E2"/>
    <mergeCell ref="B3:E3"/>
    <mergeCell ref="B4:E4"/>
    <mergeCell ref="A42:F42"/>
  </mergeCells>
  <dataValidations count="1">
    <dataValidation allowBlank="1" showErrorMessage="1" sqref="B40" xr:uid="{413AFF38-9A02-654C-B1C5-FFB7625E2A0C}"/>
  </dataValidations>
  <pageMargins left="0.7" right="0.7" top="0.75" bottom="0.75" header="0.3" footer="0.3"/>
  <pageSetup scale="50" orientation="landscape" horizontalDpi="0" verticalDpi="0"/>
  <extLst>
    <ext xmlns:x14="http://schemas.microsoft.com/office/spreadsheetml/2009/9/main" uri="{CCE6A557-97BC-4b89-ADB6-D9C93CAAB3DF}">
      <x14:dataValidations xmlns:xm="http://schemas.microsoft.com/office/excel/2006/main" count="4">
        <x14:dataValidation type="list" allowBlank="1" showInputMessage="1" showErrorMessage="1" errorTitle="PLEASE USE DROPDOWN" xr:uid="{E6E9E4B9-84F8-E74E-8489-B9B32D456CBF}">
          <x14:formula1>
            <xm:f>'Do Not Edit'!$E$1:$E$5</xm:f>
          </x14:formula1>
          <xm:sqref>B4:E4</xm:sqref>
        </x14:dataValidation>
        <x14:dataValidation type="list" allowBlank="1" showInputMessage="1" showErrorMessage="1" errorTitle="PLEASE USE DROP DOWN" xr:uid="{65468507-9B8D-FE48-9676-0C312BFDBA12}">
          <x14:formula1>
            <xm:f>'Do Not Edit'!$H$1:$H$42</xm:f>
          </x14:formula1>
          <xm:sqref>E39</xm:sqref>
        </x14:dataValidation>
        <x14:dataValidation type="list" allowBlank="1" showInputMessage="1" showErrorMessage="1" errorTitle="PLEASE USE DROP DOWN" xr:uid="{96007634-5595-FA4E-9119-433035C075F0}">
          <x14:formula1>
            <xm:f>'Do Not Edit'!$K$1:$K$12</xm:f>
          </x14:formula1>
          <xm:sqref>E40</xm:sqref>
        </x14:dataValidation>
        <x14:dataValidation type="list" allowBlank="1" showInputMessage="1" showErrorMessage="1" xr:uid="{37539138-D760-924C-98BF-78AB69E0AB76}">
          <x14:formula1>
            <xm:f>'Do Not Edit'!$N$1:$N$3</xm:f>
          </x14:formula1>
          <xm:sqref>E38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D317-A6A4-934E-9C19-AD3C1D4B0072}">
  <sheetPr>
    <pageSetUpPr fitToPage="1"/>
  </sheetPr>
  <dimension ref="A1:K44"/>
  <sheetViews>
    <sheetView zoomScaleNormal="100" workbookViewId="0">
      <selection activeCell="L43" sqref="L43"/>
    </sheetView>
  </sheetViews>
  <sheetFormatPr defaultColWidth="10.875" defaultRowHeight="15.95"/>
  <cols>
    <col min="1" max="1" width="32.625" style="27" customWidth="1"/>
    <col min="2" max="2" width="46.5" style="20" customWidth="1"/>
    <col min="3" max="3" width="10.875" style="20"/>
    <col min="4" max="4" width="12.375" style="20" bestFit="1" customWidth="1"/>
    <col min="5" max="5" width="10.875" style="20"/>
    <col min="6" max="6" width="10.875" style="44"/>
    <col min="7" max="10" width="10.875" style="20"/>
    <col min="11" max="11" width="17.625" style="20" customWidth="1"/>
    <col min="12" max="16384" width="10.875" style="20"/>
  </cols>
  <sheetData>
    <row r="1" spans="1:11" ht="32.1" customHeight="1">
      <c r="A1" s="45" t="s">
        <v>17</v>
      </c>
      <c r="B1" s="114"/>
      <c r="C1" s="114"/>
      <c r="D1" s="114"/>
      <c r="E1" s="114"/>
      <c r="F1" s="113" t="s">
        <v>79</v>
      </c>
      <c r="G1" s="113"/>
      <c r="H1" s="113"/>
      <c r="I1" s="113"/>
      <c r="J1" s="113"/>
      <c r="K1" s="113"/>
    </row>
    <row r="2" spans="1:11">
      <c r="A2" s="45" t="s">
        <v>19</v>
      </c>
      <c r="B2" s="114"/>
      <c r="C2" s="114"/>
      <c r="D2" s="114"/>
      <c r="E2" s="114"/>
      <c r="F2" s="107" t="s">
        <v>80</v>
      </c>
      <c r="G2" s="107"/>
      <c r="H2" s="107"/>
      <c r="I2" s="107"/>
      <c r="J2" s="107"/>
      <c r="K2" s="107"/>
    </row>
    <row r="3" spans="1:11">
      <c r="A3" s="21" t="s">
        <v>21</v>
      </c>
      <c r="B3" s="115" t="s">
        <v>22</v>
      </c>
      <c r="C3" s="115"/>
      <c r="D3" s="115"/>
      <c r="E3" s="115"/>
      <c r="F3" s="99" t="s">
        <v>81</v>
      </c>
      <c r="G3" s="99"/>
      <c r="H3" s="99"/>
      <c r="I3" s="99"/>
      <c r="J3" s="99"/>
      <c r="K3" s="99"/>
    </row>
    <row r="4" spans="1:11">
      <c r="A4" s="22"/>
      <c r="B4" s="23" t="s">
        <v>24</v>
      </c>
      <c r="C4" s="23" t="s">
        <v>25</v>
      </c>
      <c r="D4" s="23" t="s">
        <v>26</v>
      </c>
      <c r="E4" s="46" t="s">
        <v>27</v>
      </c>
      <c r="F4" s="110"/>
      <c r="G4" s="111"/>
      <c r="H4" s="111"/>
      <c r="I4" s="111"/>
      <c r="J4" s="111"/>
      <c r="K4" s="112"/>
    </row>
    <row r="5" spans="1:11">
      <c r="A5" s="24" t="s">
        <v>82</v>
      </c>
      <c r="B5" s="25"/>
      <c r="C5" s="25"/>
      <c r="D5" s="25"/>
      <c r="E5" s="47">
        <f>SUM(E6:E11)</f>
        <v>0</v>
      </c>
      <c r="F5" s="108" t="s">
        <v>83</v>
      </c>
      <c r="G5" s="108"/>
      <c r="H5" s="108"/>
      <c r="I5" s="108"/>
      <c r="J5" s="108"/>
      <c r="K5" s="108"/>
    </row>
    <row r="6" spans="1:11">
      <c r="A6" s="26" t="s">
        <v>52</v>
      </c>
      <c r="B6" s="55"/>
      <c r="C6" s="11">
        <v>0</v>
      </c>
      <c r="D6" s="11">
        <v>0</v>
      </c>
      <c r="E6" s="48">
        <f>C6*D6</f>
        <v>0</v>
      </c>
      <c r="F6" s="100"/>
      <c r="G6" s="101"/>
      <c r="H6" s="101"/>
      <c r="I6" s="101"/>
      <c r="J6" s="101"/>
      <c r="K6" s="102"/>
    </row>
    <row r="7" spans="1:11">
      <c r="A7" s="26" t="s">
        <v>84</v>
      </c>
      <c r="B7" s="55"/>
      <c r="C7" s="11">
        <v>0</v>
      </c>
      <c r="D7" s="11">
        <v>0</v>
      </c>
      <c r="E7" s="48">
        <f t="shared" ref="E7:E8" si="0">C7*D7</f>
        <v>0</v>
      </c>
      <c r="F7" s="104"/>
      <c r="G7" s="104"/>
      <c r="H7" s="104"/>
      <c r="I7" s="104"/>
      <c r="J7" s="104"/>
      <c r="K7" s="104"/>
    </row>
    <row r="8" spans="1:11">
      <c r="A8" s="26" t="s">
        <v>85</v>
      </c>
      <c r="B8" s="55"/>
      <c r="C8" s="11">
        <v>0</v>
      </c>
      <c r="D8" s="11">
        <v>0</v>
      </c>
      <c r="E8" s="48">
        <f t="shared" si="0"/>
        <v>0</v>
      </c>
      <c r="F8" s="103"/>
      <c r="G8" s="103"/>
      <c r="H8" s="103"/>
      <c r="I8" s="103"/>
      <c r="J8" s="103"/>
      <c r="K8" s="103"/>
    </row>
    <row r="9" spans="1:11">
      <c r="A9" s="26" t="s">
        <v>86</v>
      </c>
      <c r="B9" s="55"/>
      <c r="C9" s="11">
        <v>0</v>
      </c>
      <c r="D9" s="11">
        <v>150</v>
      </c>
      <c r="E9" s="48">
        <f t="shared" ref="E9:E10" si="1">C9*D9</f>
        <v>0</v>
      </c>
      <c r="F9" s="103" t="s">
        <v>87</v>
      </c>
      <c r="G9" s="103"/>
      <c r="H9" s="103"/>
      <c r="I9" s="103"/>
      <c r="J9" s="103"/>
      <c r="K9" s="103"/>
    </row>
    <row r="10" spans="1:11">
      <c r="A10" s="26" t="s">
        <v>58</v>
      </c>
      <c r="B10" s="55"/>
      <c r="C10" s="11">
        <v>0</v>
      </c>
      <c r="D10" s="11">
        <v>0</v>
      </c>
      <c r="E10" s="48">
        <f t="shared" si="1"/>
        <v>0</v>
      </c>
      <c r="F10" s="59"/>
      <c r="G10" s="60"/>
      <c r="H10" s="60"/>
      <c r="I10" s="60"/>
      <c r="J10" s="60"/>
      <c r="K10" s="61"/>
    </row>
    <row r="11" spans="1:11">
      <c r="A11" s="26" t="s">
        <v>36</v>
      </c>
      <c r="B11" s="55"/>
      <c r="C11" s="11">
        <v>0</v>
      </c>
      <c r="D11" s="11">
        <v>0</v>
      </c>
      <c r="E11" s="48">
        <f t="shared" ref="E11" si="2">C11*D11</f>
        <v>0</v>
      </c>
      <c r="F11" s="103"/>
      <c r="G11" s="103"/>
      <c r="H11" s="103"/>
      <c r="I11" s="103"/>
      <c r="J11" s="103"/>
      <c r="K11" s="103"/>
    </row>
    <row r="12" spans="1:11">
      <c r="A12" s="24" t="s">
        <v>88</v>
      </c>
      <c r="B12" s="25"/>
      <c r="C12" s="25"/>
      <c r="D12" s="25"/>
      <c r="E12" s="49">
        <f>SUM(E13:E17)</f>
        <v>0</v>
      </c>
      <c r="F12" s="128" t="s">
        <v>89</v>
      </c>
      <c r="G12" s="129"/>
      <c r="H12" s="129"/>
      <c r="I12" s="129"/>
      <c r="J12" s="129"/>
      <c r="K12" s="130"/>
    </row>
    <row r="13" spans="1:11">
      <c r="A13" s="26" t="s">
        <v>54</v>
      </c>
      <c r="B13" s="55"/>
      <c r="C13" s="11">
        <v>0</v>
      </c>
      <c r="D13" s="11">
        <v>0</v>
      </c>
      <c r="E13" s="48">
        <f t="shared" ref="E13:E17" si="3">C13*D13</f>
        <v>0</v>
      </c>
      <c r="F13" s="100"/>
      <c r="G13" s="101"/>
      <c r="H13" s="101"/>
      <c r="I13" s="101"/>
      <c r="J13" s="101"/>
      <c r="K13" s="102"/>
    </row>
    <row r="14" spans="1:11">
      <c r="A14" s="26" t="s">
        <v>90</v>
      </c>
      <c r="B14" s="55"/>
      <c r="C14" s="11">
        <v>0</v>
      </c>
      <c r="D14" s="11">
        <v>0</v>
      </c>
      <c r="E14" s="48">
        <f t="shared" si="3"/>
        <v>0</v>
      </c>
      <c r="F14" s="100"/>
      <c r="G14" s="101"/>
      <c r="H14" s="101"/>
      <c r="I14" s="101"/>
      <c r="J14" s="101"/>
      <c r="K14" s="102"/>
    </row>
    <row r="15" spans="1:11">
      <c r="A15" s="26" t="s">
        <v>56</v>
      </c>
      <c r="B15" s="55"/>
      <c r="C15" s="11">
        <v>0</v>
      </c>
      <c r="D15" s="11">
        <v>0</v>
      </c>
      <c r="E15" s="48">
        <f t="shared" si="3"/>
        <v>0</v>
      </c>
      <c r="F15" s="116"/>
      <c r="G15" s="117"/>
      <c r="H15" s="117"/>
      <c r="I15" s="117"/>
      <c r="J15" s="117"/>
      <c r="K15" s="118"/>
    </row>
    <row r="16" spans="1:11">
      <c r="A16" s="26" t="s">
        <v>57</v>
      </c>
      <c r="B16" s="55"/>
      <c r="C16" s="11">
        <v>0</v>
      </c>
      <c r="D16" s="11">
        <v>0</v>
      </c>
      <c r="E16" s="48">
        <f t="shared" ref="E16" si="4">C16*D16</f>
        <v>0</v>
      </c>
      <c r="F16" s="100"/>
      <c r="G16" s="101"/>
      <c r="H16" s="101"/>
      <c r="I16" s="101"/>
      <c r="J16" s="101"/>
      <c r="K16" s="102"/>
    </row>
    <row r="17" spans="1:11">
      <c r="A17" s="26" t="s">
        <v>36</v>
      </c>
      <c r="B17" s="55"/>
      <c r="C17" s="11">
        <v>0</v>
      </c>
      <c r="D17" s="11">
        <v>0</v>
      </c>
      <c r="E17" s="48">
        <f t="shared" si="3"/>
        <v>0</v>
      </c>
      <c r="F17" s="100"/>
      <c r="G17" s="101"/>
      <c r="H17" s="101"/>
      <c r="I17" s="101"/>
      <c r="J17" s="101"/>
      <c r="K17" s="102"/>
    </row>
    <row r="18" spans="1:11">
      <c r="A18" s="24" t="s">
        <v>91</v>
      </c>
      <c r="B18" s="25"/>
      <c r="C18" s="25"/>
      <c r="D18" s="25"/>
      <c r="E18" s="49">
        <f>SUM(E19:E20)</f>
        <v>0</v>
      </c>
      <c r="F18" s="109" t="s">
        <v>92</v>
      </c>
      <c r="G18" s="109"/>
      <c r="H18" s="109"/>
      <c r="I18" s="109"/>
      <c r="J18" s="109"/>
      <c r="K18" s="109"/>
    </row>
    <row r="19" spans="1:11">
      <c r="A19" s="26" t="s">
        <v>59</v>
      </c>
      <c r="B19" s="55"/>
      <c r="C19" s="11">
        <v>0</v>
      </c>
      <c r="D19" s="11">
        <v>0</v>
      </c>
      <c r="E19" s="48">
        <f t="shared" ref="E19:E20" si="5">C19*D19</f>
        <v>0</v>
      </c>
      <c r="F19" s="100"/>
      <c r="G19" s="101"/>
      <c r="H19" s="101"/>
      <c r="I19" s="101"/>
      <c r="J19" s="101"/>
      <c r="K19" s="102"/>
    </row>
    <row r="20" spans="1:11">
      <c r="A20" s="26" t="s">
        <v>93</v>
      </c>
      <c r="B20" s="55"/>
      <c r="C20" s="11">
        <v>0</v>
      </c>
      <c r="D20" s="11">
        <v>0</v>
      </c>
      <c r="E20" s="48">
        <f t="shared" si="5"/>
        <v>0</v>
      </c>
      <c r="F20" s="104"/>
      <c r="G20" s="104"/>
      <c r="H20" s="104"/>
      <c r="I20" s="104"/>
      <c r="J20" s="104"/>
      <c r="K20" s="104"/>
    </row>
    <row r="21" spans="1:11">
      <c r="A21" s="24" t="s">
        <v>45</v>
      </c>
      <c r="B21" s="25"/>
      <c r="C21" s="25"/>
      <c r="D21" s="25"/>
      <c r="E21" s="49">
        <f>SUM(E22:E26)</f>
        <v>0</v>
      </c>
      <c r="F21" s="105" t="s">
        <v>94</v>
      </c>
      <c r="G21" s="105"/>
      <c r="H21" s="105"/>
      <c r="I21" s="105"/>
      <c r="J21" s="105"/>
      <c r="K21" s="105"/>
    </row>
    <row r="22" spans="1:11">
      <c r="A22" s="26" t="s">
        <v>46</v>
      </c>
      <c r="B22" s="55"/>
      <c r="C22" s="11">
        <v>0</v>
      </c>
      <c r="D22" s="11">
        <v>0</v>
      </c>
      <c r="E22" s="48">
        <f t="shared" ref="E22:E26" si="6">C22*D22</f>
        <v>0</v>
      </c>
      <c r="F22" s="100"/>
      <c r="G22" s="101"/>
      <c r="H22" s="101"/>
      <c r="I22" s="101"/>
      <c r="J22" s="101"/>
      <c r="K22" s="102"/>
    </row>
    <row r="23" spans="1:11">
      <c r="A23" s="26" t="s">
        <v>47</v>
      </c>
      <c r="B23" s="55"/>
      <c r="C23" s="11">
        <v>0</v>
      </c>
      <c r="D23" s="11">
        <v>0</v>
      </c>
      <c r="E23" s="48">
        <f t="shared" si="6"/>
        <v>0</v>
      </c>
      <c r="F23" s="100"/>
      <c r="G23" s="101"/>
      <c r="H23" s="101"/>
      <c r="I23" s="101"/>
      <c r="J23" s="101"/>
      <c r="K23" s="102"/>
    </row>
    <row r="24" spans="1:11">
      <c r="A24" s="26" t="s">
        <v>48</v>
      </c>
      <c r="B24" s="55"/>
      <c r="C24" s="11">
        <v>0</v>
      </c>
      <c r="D24" s="11">
        <v>0</v>
      </c>
      <c r="E24" s="48">
        <f t="shared" si="6"/>
        <v>0</v>
      </c>
      <c r="F24" s="100"/>
      <c r="G24" s="101"/>
      <c r="H24" s="101"/>
      <c r="I24" s="101"/>
      <c r="J24" s="101"/>
      <c r="K24" s="102"/>
    </row>
    <row r="25" spans="1:11">
      <c r="A25" s="26" t="s">
        <v>49</v>
      </c>
      <c r="B25" s="55"/>
      <c r="C25" s="11">
        <v>0</v>
      </c>
      <c r="D25" s="11">
        <v>0</v>
      </c>
      <c r="E25" s="48">
        <f t="shared" ref="E25" si="7">C25*D25</f>
        <v>0</v>
      </c>
      <c r="F25" s="100"/>
      <c r="G25" s="101"/>
      <c r="H25" s="101"/>
      <c r="I25" s="101"/>
      <c r="J25" s="101"/>
      <c r="K25" s="102"/>
    </row>
    <row r="26" spans="1:11">
      <c r="A26" s="26" t="s">
        <v>36</v>
      </c>
      <c r="B26" s="55"/>
      <c r="C26" s="11">
        <v>0</v>
      </c>
      <c r="D26" s="11">
        <v>0</v>
      </c>
      <c r="E26" s="48">
        <f t="shared" si="6"/>
        <v>0</v>
      </c>
      <c r="F26" s="100"/>
      <c r="G26" s="101"/>
      <c r="H26" s="101"/>
      <c r="I26" s="101"/>
      <c r="J26" s="101"/>
      <c r="K26" s="102"/>
    </row>
    <row r="27" spans="1:11">
      <c r="A27" s="24" t="s">
        <v>95</v>
      </c>
      <c r="B27" s="25"/>
      <c r="C27" s="25"/>
      <c r="D27" s="25"/>
      <c r="E27" s="49">
        <f>SUM(E28:E33)</f>
        <v>0</v>
      </c>
      <c r="F27" s="105" t="s">
        <v>96</v>
      </c>
      <c r="G27" s="105"/>
      <c r="H27" s="105"/>
      <c r="I27" s="105"/>
      <c r="J27" s="105"/>
      <c r="K27" s="105"/>
    </row>
    <row r="28" spans="1:11">
      <c r="A28" s="26" t="s">
        <v>30</v>
      </c>
      <c r="B28" s="55"/>
      <c r="C28" s="11">
        <v>0</v>
      </c>
      <c r="D28" s="11">
        <v>0</v>
      </c>
      <c r="E28" s="48">
        <f t="shared" ref="E28:E33" si="8">C28*D28</f>
        <v>0</v>
      </c>
      <c r="F28" s="100"/>
      <c r="G28" s="101"/>
      <c r="H28" s="101"/>
      <c r="I28" s="101"/>
      <c r="J28" s="101"/>
      <c r="K28" s="102"/>
    </row>
    <row r="29" spans="1:11">
      <c r="A29" s="26" t="s">
        <v>32</v>
      </c>
      <c r="B29" s="55"/>
      <c r="C29" s="11">
        <v>0</v>
      </c>
      <c r="D29" s="11">
        <v>0</v>
      </c>
      <c r="E29" s="48">
        <f t="shared" si="8"/>
        <v>0</v>
      </c>
      <c r="F29" s="100"/>
      <c r="G29" s="101"/>
      <c r="H29" s="101"/>
      <c r="I29" s="101"/>
      <c r="J29" s="101"/>
      <c r="K29" s="102"/>
    </row>
    <row r="30" spans="1:11">
      <c r="A30" s="26" t="s">
        <v>33</v>
      </c>
      <c r="B30" s="55"/>
      <c r="C30" s="11">
        <v>0</v>
      </c>
      <c r="D30" s="11">
        <v>0</v>
      </c>
      <c r="E30" s="48">
        <f t="shared" si="8"/>
        <v>0</v>
      </c>
      <c r="F30" s="100"/>
      <c r="G30" s="101"/>
      <c r="H30" s="101"/>
      <c r="I30" s="101"/>
      <c r="J30" s="101"/>
      <c r="K30" s="102"/>
    </row>
    <row r="31" spans="1:11">
      <c r="A31" s="26" t="s">
        <v>34</v>
      </c>
      <c r="B31" s="55"/>
      <c r="C31" s="11">
        <v>0</v>
      </c>
      <c r="D31" s="11">
        <v>0</v>
      </c>
      <c r="E31" s="48">
        <f t="shared" si="8"/>
        <v>0</v>
      </c>
      <c r="F31" s="100"/>
      <c r="G31" s="101"/>
      <c r="H31" s="101"/>
      <c r="I31" s="101"/>
      <c r="J31" s="101"/>
      <c r="K31" s="102"/>
    </row>
    <row r="32" spans="1:11">
      <c r="A32" s="26" t="s">
        <v>35</v>
      </c>
      <c r="B32" s="55"/>
      <c r="C32" s="11">
        <v>0</v>
      </c>
      <c r="D32" s="11">
        <v>0</v>
      </c>
      <c r="E32" s="48">
        <f t="shared" ref="E32" si="9">C32*D32</f>
        <v>0</v>
      </c>
      <c r="F32" s="100"/>
      <c r="G32" s="101"/>
      <c r="H32" s="101"/>
      <c r="I32" s="101"/>
      <c r="J32" s="101"/>
      <c r="K32" s="102"/>
    </row>
    <row r="33" spans="1:11">
      <c r="A33" s="26" t="s">
        <v>36</v>
      </c>
      <c r="B33" s="55"/>
      <c r="C33" s="11">
        <v>0</v>
      </c>
      <c r="D33" s="11">
        <v>0</v>
      </c>
      <c r="E33" s="48">
        <f t="shared" si="8"/>
        <v>0</v>
      </c>
      <c r="F33" s="100"/>
      <c r="G33" s="101"/>
      <c r="H33" s="101"/>
      <c r="I33" s="101"/>
      <c r="J33" s="101"/>
      <c r="K33" s="102"/>
    </row>
    <row r="34" spans="1:11" s="2" customFormat="1">
      <c r="A34" s="53" t="s">
        <v>37</v>
      </c>
      <c r="B34" s="54"/>
      <c r="C34" s="54"/>
      <c r="D34" s="54"/>
      <c r="E34" s="49">
        <f>SUM(E35:E39)</f>
        <v>0</v>
      </c>
      <c r="F34" s="106" t="s">
        <v>97</v>
      </c>
      <c r="G34" s="106"/>
      <c r="H34" s="106"/>
      <c r="I34" s="106"/>
      <c r="J34" s="106"/>
      <c r="K34" s="106"/>
    </row>
    <row r="35" spans="1:11">
      <c r="A35" s="26" t="s">
        <v>98</v>
      </c>
      <c r="B35" s="55"/>
      <c r="C35" s="11">
        <v>0</v>
      </c>
      <c r="D35" s="11">
        <v>0</v>
      </c>
      <c r="E35" s="48">
        <f t="shared" ref="E35:E39" si="10">C35*D35</f>
        <v>0</v>
      </c>
      <c r="F35" s="100" t="s">
        <v>99</v>
      </c>
      <c r="G35" s="101"/>
      <c r="H35" s="101"/>
      <c r="I35" s="101"/>
      <c r="J35" s="101"/>
      <c r="K35" s="102"/>
    </row>
    <row r="36" spans="1:11">
      <c r="A36" s="26" t="s">
        <v>100</v>
      </c>
      <c r="B36" s="55"/>
      <c r="C36" s="11">
        <v>0</v>
      </c>
      <c r="D36" s="11">
        <v>0</v>
      </c>
      <c r="E36" s="48">
        <f t="shared" si="10"/>
        <v>0</v>
      </c>
      <c r="F36" s="100"/>
      <c r="G36" s="101"/>
      <c r="H36" s="101"/>
      <c r="I36" s="101"/>
      <c r="J36" s="101"/>
      <c r="K36" s="102"/>
    </row>
    <row r="37" spans="1:11">
      <c r="A37" s="26" t="s">
        <v>101</v>
      </c>
      <c r="B37" s="55"/>
      <c r="C37" s="11">
        <v>0</v>
      </c>
      <c r="D37" s="11">
        <v>0</v>
      </c>
      <c r="E37" s="48">
        <f t="shared" si="10"/>
        <v>0</v>
      </c>
      <c r="F37" s="100"/>
      <c r="G37" s="101"/>
      <c r="H37" s="101"/>
      <c r="I37" s="101"/>
      <c r="J37" s="101"/>
      <c r="K37" s="102"/>
    </row>
    <row r="38" spans="1:11">
      <c r="A38" s="26" t="s">
        <v>42</v>
      </c>
      <c r="B38" s="55"/>
      <c r="C38" s="11">
        <v>0</v>
      </c>
      <c r="D38" s="11">
        <v>0</v>
      </c>
      <c r="E38" s="48">
        <f t="shared" ref="E38" si="11">C38*D38</f>
        <v>0</v>
      </c>
      <c r="F38" s="100"/>
      <c r="G38" s="101"/>
      <c r="H38" s="101"/>
      <c r="I38" s="101"/>
      <c r="J38" s="101"/>
      <c r="K38" s="102"/>
    </row>
    <row r="39" spans="1:11">
      <c r="A39" s="26" t="s">
        <v>36</v>
      </c>
      <c r="B39" s="55"/>
      <c r="C39" s="11">
        <v>0</v>
      </c>
      <c r="D39" s="11">
        <v>0</v>
      </c>
      <c r="E39" s="48">
        <f t="shared" si="10"/>
        <v>0</v>
      </c>
      <c r="F39" s="100"/>
      <c r="G39" s="101"/>
      <c r="H39" s="101"/>
      <c r="I39" s="101"/>
      <c r="J39" s="101"/>
      <c r="K39" s="102"/>
    </row>
    <row r="40" spans="1:11" s="2" customFormat="1">
      <c r="A40" s="53" t="s">
        <v>74</v>
      </c>
      <c r="B40" s="54"/>
      <c r="C40" s="54"/>
      <c r="D40" s="54"/>
      <c r="E40" s="49">
        <f>E34+E27+E21+E18+E12+E5</f>
        <v>0</v>
      </c>
      <c r="F40" s="122"/>
      <c r="G40" s="123"/>
      <c r="H40" s="123"/>
      <c r="I40" s="123"/>
      <c r="J40" s="123"/>
      <c r="K40" s="124"/>
    </row>
    <row r="41" spans="1:11">
      <c r="A41" s="125"/>
      <c r="B41" s="126"/>
      <c r="C41" s="126"/>
      <c r="D41" s="126"/>
      <c r="E41" s="126"/>
      <c r="F41" s="126"/>
      <c r="G41" s="126"/>
      <c r="H41" s="126"/>
      <c r="I41" s="126"/>
      <c r="J41" s="126"/>
      <c r="K41" s="127"/>
    </row>
    <row r="42" spans="1:11" ht="35.1" customHeight="1">
      <c r="A42" s="96" t="s">
        <v>102</v>
      </c>
      <c r="B42" s="96"/>
      <c r="C42" s="96"/>
      <c r="D42" s="96"/>
      <c r="E42" s="50">
        <f>E40</f>
        <v>0</v>
      </c>
      <c r="F42" s="105" t="s">
        <v>103</v>
      </c>
      <c r="G42" s="105"/>
      <c r="H42" s="105"/>
      <c r="I42" s="105"/>
      <c r="J42" s="105"/>
      <c r="K42" s="105"/>
    </row>
    <row r="43" spans="1:11" ht="30.95" customHeight="1">
      <c r="A43" s="97" t="s">
        <v>104</v>
      </c>
      <c r="B43" s="97"/>
      <c r="C43" s="97"/>
      <c r="D43" s="97"/>
      <c r="E43" s="51">
        <f>E27</f>
        <v>0</v>
      </c>
      <c r="F43" s="119" t="s">
        <v>105</v>
      </c>
      <c r="G43" s="120"/>
      <c r="H43" s="120"/>
      <c r="I43" s="120"/>
      <c r="J43" s="120"/>
      <c r="K43" s="121"/>
    </row>
    <row r="44" spans="1:11" ht="30.95" customHeight="1">
      <c r="A44" s="98" t="s">
        <v>106</v>
      </c>
      <c r="B44" s="98"/>
      <c r="C44" s="98"/>
      <c r="D44" s="98"/>
      <c r="E44" s="52">
        <f>E42-E43</f>
        <v>0</v>
      </c>
      <c r="F44" s="119" t="s">
        <v>105</v>
      </c>
      <c r="G44" s="120"/>
      <c r="H44" s="120"/>
      <c r="I44" s="120"/>
      <c r="J44" s="120"/>
      <c r="K44" s="121"/>
    </row>
  </sheetData>
  <sheetProtection sheet="1" objects="1" scenarios="1" selectLockedCells="1"/>
  <mergeCells count="49">
    <mergeCell ref="F43:K43"/>
    <mergeCell ref="F44:K44"/>
    <mergeCell ref="F40:K40"/>
    <mergeCell ref="A41:K41"/>
    <mergeCell ref="F30:K30"/>
    <mergeCell ref="F42:K42"/>
    <mergeCell ref="F37:K37"/>
    <mergeCell ref="F39:K39"/>
    <mergeCell ref="F9:K9"/>
    <mergeCell ref="F14:K14"/>
    <mergeCell ref="F15:K15"/>
    <mergeCell ref="F17:K17"/>
    <mergeCell ref="F19:K19"/>
    <mergeCell ref="F12:K12"/>
    <mergeCell ref="F22:K22"/>
    <mergeCell ref="F23:K23"/>
    <mergeCell ref="F24:K24"/>
    <mergeCell ref="F26:K26"/>
    <mergeCell ref="F28:K28"/>
    <mergeCell ref="F29:K29"/>
    <mergeCell ref="F1:K1"/>
    <mergeCell ref="B1:E1"/>
    <mergeCell ref="B2:E2"/>
    <mergeCell ref="B3:E3"/>
    <mergeCell ref="F31:K31"/>
    <mergeCell ref="F2:K2"/>
    <mergeCell ref="F5:K5"/>
    <mergeCell ref="F7:K7"/>
    <mergeCell ref="F8:K8"/>
    <mergeCell ref="F18:K18"/>
    <mergeCell ref="F13:K13"/>
    <mergeCell ref="F16:K16"/>
    <mergeCell ref="F4:K4"/>
    <mergeCell ref="A42:D42"/>
    <mergeCell ref="A43:D43"/>
    <mergeCell ref="A44:D44"/>
    <mergeCell ref="F3:K3"/>
    <mergeCell ref="F6:K6"/>
    <mergeCell ref="F11:K11"/>
    <mergeCell ref="F25:K25"/>
    <mergeCell ref="F32:K32"/>
    <mergeCell ref="F38:K38"/>
    <mergeCell ref="F20:K20"/>
    <mergeCell ref="F21:K21"/>
    <mergeCell ref="F27:K27"/>
    <mergeCell ref="F34:K34"/>
    <mergeCell ref="F33:K33"/>
    <mergeCell ref="F35:K35"/>
    <mergeCell ref="F36:K36"/>
  </mergeCells>
  <pageMargins left="0.7" right="0.7" top="0.75" bottom="0.75" header="0.3" footer="0.3"/>
  <pageSetup scale="62"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2CB88633-74E7-4549-9F07-58DA2FA953C0}">
          <x14:formula1>
            <xm:f>'Do Not Edit'!$E$1:$E$5</xm:f>
          </x14:formula1>
          <xm:sqref>B3:E3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5681-D9A5-AE47-BB4D-889906974E75}">
  <dimension ref="A1:N42"/>
  <sheetViews>
    <sheetView workbookViewId="0">
      <selection activeCell="O1" sqref="O1"/>
    </sheetView>
  </sheetViews>
  <sheetFormatPr defaultColWidth="11" defaultRowHeight="15.95"/>
  <cols>
    <col min="5" max="5" width="10.875" style="2"/>
    <col min="8" max="8" width="10.875" style="1"/>
    <col min="11" max="11" width="10.875" style="1"/>
    <col min="14" max="14" width="23.375" bestFit="1" customWidth="1"/>
  </cols>
  <sheetData>
    <row r="1" spans="1:14">
      <c r="A1" t="e">
        <f>(WAGE!E38/15)</f>
        <v>#VALUE!</v>
      </c>
      <c r="E1" s="2" t="s">
        <v>22</v>
      </c>
      <c r="H1" s="1" t="s">
        <v>69</v>
      </c>
      <c r="K1" s="1" t="s">
        <v>72</v>
      </c>
      <c r="N1" t="s">
        <v>66</v>
      </c>
    </row>
    <row r="2" spans="1:14">
      <c r="A2" t="e">
        <f>(A1/10)</f>
        <v>#VALUE!</v>
      </c>
      <c r="E2" s="2" t="s">
        <v>107</v>
      </c>
      <c r="H2" s="1">
        <v>0</v>
      </c>
      <c r="K2" s="1">
        <v>0</v>
      </c>
      <c r="N2" s="63">
        <v>15</v>
      </c>
    </row>
    <row r="3" spans="1:14">
      <c r="E3" s="2" t="s">
        <v>108</v>
      </c>
      <c r="H3" s="1">
        <v>1</v>
      </c>
      <c r="K3" s="1">
        <v>1</v>
      </c>
      <c r="N3" s="63">
        <v>16</v>
      </c>
    </row>
    <row r="4" spans="1:14">
      <c r="E4" s="2" t="s">
        <v>109</v>
      </c>
      <c r="H4" s="1">
        <v>2</v>
      </c>
      <c r="K4" s="1">
        <v>2</v>
      </c>
    </row>
    <row r="5" spans="1:14">
      <c r="E5" s="2" t="s">
        <v>110</v>
      </c>
      <c r="H5" s="1">
        <v>3</v>
      </c>
      <c r="K5" s="1">
        <v>3</v>
      </c>
    </row>
    <row r="6" spans="1:14">
      <c r="H6" s="1">
        <v>4</v>
      </c>
      <c r="K6" s="1">
        <v>4</v>
      </c>
    </row>
    <row r="7" spans="1:14">
      <c r="H7" s="1">
        <v>5</v>
      </c>
      <c r="K7" s="1">
        <v>5</v>
      </c>
    </row>
    <row r="8" spans="1:14">
      <c r="H8" s="1">
        <v>6</v>
      </c>
      <c r="K8" s="1">
        <v>6</v>
      </c>
    </row>
    <row r="9" spans="1:14">
      <c r="H9" s="1">
        <v>7</v>
      </c>
      <c r="K9" s="1">
        <v>7</v>
      </c>
    </row>
    <row r="10" spans="1:14">
      <c r="H10" s="1">
        <v>8</v>
      </c>
      <c r="K10" s="1">
        <v>8</v>
      </c>
    </row>
    <row r="11" spans="1:14">
      <c r="H11" s="1">
        <v>9</v>
      </c>
      <c r="K11" s="1">
        <v>9</v>
      </c>
    </row>
    <row r="12" spans="1:14">
      <c r="H12" s="1">
        <v>10</v>
      </c>
      <c r="K12" s="1">
        <v>10</v>
      </c>
    </row>
    <row r="13" spans="1:14">
      <c r="H13" s="1">
        <v>11</v>
      </c>
    </row>
    <row r="14" spans="1:14">
      <c r="H14" s="1">
        <v>12</v>
      </c>
    </row>
    <row r="15" spans="1:14">
      <c r="H15" s="1">
        <v>13</v>
      </c>
    </row>
    <row r="16" spans="1:14">
      <c r="H16" s="1">
        <v>14</v>
      </c>
    </row>
    <row r="17" spans="8:8">
      <c r="H17" s="1">
        <v>15</v>
      </c>
    </row>
    <row r="18" spans="8:8">
      <c r="H18" s="1">
        <v>16</v>
      </c>
    </row>
    <row r="19" spans="8:8">
      <c r="H19" s="1">
        <v>17</v>
      </c>
    </row>
    <row r="20" spans="8:8">
      <c r="H20" s="1">
        <v>18</v>
      </c>
    </row>
    <row r="21" spans="8:8">
      <c r="H21" s="1">
        <v>19</v>
      </c>
    </row>
    <row r="22" spans="8:8">
      <c r="H22" s="1">
        <v>20</v>
      </c>
    </row>
    <row r="23" spans="8:8">
      <c r="H23" s="1">
        <v>21</v>
      </c>
    </row>
    <row r="24" spans="8:8">
      <c r="H24" s="1">
        <v>22</v>
      </c>
    </row>
    <row r="25" spans="8:8">
      <c r="H25" s="1">
        <v>23</v>
      </c>
    </row>
    <row r="26" spans="8:8">
      <c r="H26" s="1">
        <v>24</v>
      </c>
    </row>
    <row r="27" spans="8:8">
      <c r="H27" s="1">
        <v>25</v>
      </c>
    </row>
    <row r="28" spans="8:8">
      <c r="H28" s="1">
        <v>26</v>
      </c>
    </row>
    <row r="29" spans="8:8">
      <c r="H29" s="1">
        <v>27</v>
      </c>
    </row>
    <row r="30" spans="8:8">
      <c r="H30" s="1">
        <v>28</v>
      </c>
    </row>
    <row r="31" spans="8:8">
      <c r="H31" s="1">
        <v>29</v>
      </c>
    </row>
    <row r="32" spans="8:8">
      <c r="H32" s="1">
        <v>30</v>
      </c>
    </row>
    <row r="33" spans="8:8">
      <c r="H33" s="1">
        <v>31</v>
      </c>
    </row>
    <row r="34" spans="8:8">
      <c r="H34" s="1">
        <v>32</v>
      </c>
    </row>
    <row r="35" spans="8:8">
      <c r="H35" s="1">
        <v>33</v>
      </c>
    </row>
    <row r="36" spans="8:8">
      <c r="H36" s="1">
        <v>34</v>
      </c>
    </row>
    <row r="37" spans="8:8">
      <c r="H37" s="1">
        <v>35</v>
      </c>
    </row>
    <row r="38" spans="8:8">
      <c r="H38" s="1">
        <v>36</v>
      </c>
    </row>
    <row r="39" spans="8:8">
      <c r="H39" s="1">
        <v>37</v>
      </c>
    </row>
    <row r="40" spans="8:8">
      <c r="H40" s="1">
        <v>38</v>
      </c>
    </row>
    <row r="41" spans="8:8">
      <c r="H41" s="1">
        <v>39</v>
      </c>
    </row>
    <row r="42" spans="8:8">
      <c r="H42" s="1">
        <v>40</v>
      </c>
    </row>
  </sheetData>
  <sheetProtection sheet="1" objects="1" scenarios="1" selectLockedCells="1" selectUnlockedCells="1"/>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9569564F8F014AA27ED0DA79B48D86" ma:contentTypeVersion="18" ma:contentTypeDescription="Create a new document." ma:contentTypeScope="" ma:versionID="d1583dddec7c36fcb738dc9e88615e95">
  <xsd:schema xmlns:xsd="http://www.w3.org/2001/XMLSchema" xmlns:xs="http://www.w3.org/2001/XMLSchema" xmlns:p="http://schemas.microsoft.com/office/2006/metadata/properties" xmlns:ns2="f22c28b6-bb9b-4131-85a1-84cca0f237c6" xmlns:ns3="31ef9da3-b748-4784-88bd-d67e567b4ea5" xmlns:ns4="e9952153-5aa5-42e8-8300-ccc6398e6c31" targetNamespace="http://schemas.microsoft.com/office/2006/metadata/properties" ma:root="true" ma:fieldsID="5a3a5736a061b80de29693d8810eef2d" ns2:_="" ns3:_="" ns4:_="">
    <xsd:import namespace="f22c28b6-bb9b-4131-85a1-84cca0f237c6"/>
    <xsd:import namespace="31ef9da3-b748-4784-88bd-d67e567b4ea5"/>
    <xsd:import namespace="e9952153-5aa5-42e8-8300-ccc6398e6c31"/>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c28b6-bb9b-4131-85a1-84cca0f237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9a8f194-becd-4f93-a34b-b9b3045b78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ef9da3-b748-4784-88bd-d67e567b4ea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952153-5aa5-42e8-8300-ccc6398e6c3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ad5e90f-a24f-446a-a08b-87443a1b2204}" ma:internalName="TaxCatchAll" ma:showField="CatchAllData" ma:web="31ef9da3-b748-4784-88bd-d67e567b4e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CD6AC4-01ED-4E23-8C8C-01F447D82A64}"/>
</file>

<file path=customXml/itemProps2.xml><?xml version="1.0" encoding="utf-8"?>
<ds:datastoreItem xmlns:ds="http://schemas.openxmlformats.org/officeDocument/2006/customXml" ds:itemID="{8A9658EF-18AA-4A63-B8D8-B2524257C0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2017-11-08T18:13:55Z</dcterms:created>
  <dcterms:modified xsi:type="dcterms:W3CDTF">2024-07-16T18:05:22Z</dcterms:modified>
  <cp:category/>
  <cp:contentStatus/>
</cp:coreProperties>
</file>