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northeastern.sharepoint.com/sites/URFScholarsProgram/Shared Documents/Graduate Fellowships/Making A Graduate School Plan/"/>
    </mc:Choice>
  </mc:AlternateContent>
  <xr:revisionPtr revIDLastSave="0" documentId="8_{3AE33024-5726-7C46-8400-B205B82E7000}" xr6:coauthVersionLast="47" xr6:coauthVersionMax="47" xr10:uidLastSave="{00000000-0000-0000-0000-000000000000}"/>
  <bookViews>
    <workbookView xWindow="0" yWindow="760" windowWidth="30240" windowHeight="17200" xr2:uid="{9044805F-F037-7144-941A-D02BDB74BC38}"/>
  </bookViews>
  <sheets>
    <sheet name="GRAD_SCHOOLS" sheetId="1" r:id="rId1"/>
    <sheet name="GRAD_TIMELINE" sheetId="3" r:id="rId2"/>
    <sheet name="NSFGRFP_TIMELINE"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 l="1"/>
  <c r="B7" i="3"/>
  <c r="C7" i="3"/>
  <c r="D7" i="3"/>
  <c r="E7" i="3" s="1"/>
  <c r="D50" i="3"/>
  <c r="E50" i="3" s="1"/>
  <c r="C50" i="3"/>
  <c r="B50" i="3"/>
  <c r="A50" i="3"/>
  <c r="D49" i="3"/>
  <c r="R49" i="3" s="1"/>
  <c r="Q49" i="3" s="1"/>
  <c r="C49" i="3"/>
  <c r="B49" i="3"/>
  <c r="A49" i="3"/>
  <c r="D48" i="3"/>
  <c r="E48" i="3" s="1"/>
  <c r="C48" i="3"/>
  <c r="B48" i="3"/>
  <c r="A48" i="3"/>
  <c r="D47" i="3"/>
  <c r="E47" i="3" s="1"/>
  <c r="C47" i="3"/>
  <c r="B47" i="3"/>
  <c r="A47" i="3"/>
  <c r="D46" i="3"/>
  <c r="R46" i="3" s="1"/>
  <c r="C46" i="3"/>
  <c r="B46" i="3"/>
  <c r="A46" i="3"/>
  <c r="D45" i="3"/>
  <c r="E45" i="3" s="1"/>
  <c r="C45" i="3"/>
  <c r="B45" i="3"/>
  <c r="A45" i="3"/>
  <c r="D44" i="3"/>
  <c r="R44" i="3" s="1"/>
  <c r="C44" i="3"/>
  <c r="B44" i="3"/>
  <c r="A44" i="3"/>
  <c r="D43" i="3"/>
  <c r="E43" i="3" s="1"/>
  <c r="C43" i="3"/>
  <c r="B43" i="3"/>
  <c r="A43" i="3"/>
  <c r="D42" i="3"/>
  <c r="E42" i="3" s="1"/>
  <c r="C42" i="3"/>
  <c r="B42" i="3"/>
  <c r="A42" i="3"/>
  <c r="D41" i="3"/>
  <c r="E41" i="3" s="1"/>
  <c r="C41" i="3"/>
  <c r="B41" i="3"/>
  <c r="A41" i="3"/>
  <c r="D40" i="3"/>
  <c r="E40" i="3" s="1"/>
  <c r="C40" i="3"/>
  <c r="B40" i="3"/>
  <c r="A40" i="3"/>
  <c r="D39" i="3"/>
  <c r="R39" i="3" s="1"/>
  <c r="O39" i="3" s="1"/>
  <c r="C39" i="3"/>
  <c r="B39" i="3"/>
  <c r="A39" i="3"/>
  <c r="D38" i="3"/>
  <c r="R38" i="3" s="1"/>
  <c r="C38" i="3"/>
  <c r="B38" i="3"/>
  <c r="A38" i="3"/>
  <c r="D37" i="3"/>
  <c r="E37" i="3" s="1"/>
  <c r="C37" i="3"/>
  <c r="B37" i="3"/>
  <c r="A37" i="3"/>
  <c r="D36" i="3"/>
  <c r="R36" i="3" s="1"/>
  <c r="C36" i="3"/>
  <c r="B36" i="3"/>
  <c r="A36" i="3"/>
  <c r="D35" i="3"/>
  <c r="R35" i="3" s="1"/>
  <c r="C35" i="3"/>
  <c r="B35" i="3"/>
  <c r="A35" i="3"/>
  <c r="D34" i="3"/>
  <c r="E34" i="3" s="1"/>
  <c r="C34" i="3"/>
  <c r="B34" i="3"/>
  <c r="A34" i="3"/>
  <c r="D33" i="3"/>
  <c r="E33" i="3" s="1"/>
  <c r="C33" i="3"/>
  <c r="B33" i="3"/>
  <c r="A33" i="3"/>
  <c r="D32" i="3"/>
  <c r="E32" i="3" s="1"/>
  <c r="C32" i="3"/>
  <c r="B32" i="3"/>
  <c r="A32" i="3"/>
  <c r="D31" i="3"/>
  <c r="E31" i="3" s="1"/>
  <c r="C31" i="3"/>
  <c r="B31" i="3"/>
  <c r="A31" i="3"/>
  <c r="D30" i="3"/>
  <c r="E30" i="3" s="1"/>
  <c r="C30" i="3"/>
  <c r="B30" i="3"/>
  <c r="A30" i="3"/>
  <c r="D29" i="3"/>
  <c r="E29" i="3" s="1"/>
  <c r="C29" i="3"/>
  <c r="B29" i="3"/>
  <c r="A29" i="3"/>
  <c r="D28" i="3"/>
  <c r="R28" i="3" s="1"/>
  <c r="C28" i="3"/>
  <c r="B28" i="3"/>
  <c r="A28" i="3"/>
  <c r="D27" i="3"/>
  <c r="E27" i="3" s="1"/>
  <c r="C27" i="3"/>
  <c r="B27" i="3"/>
  <c r="A27" i="3"/>
  <c r="D26" i="3"/>
  <c r="E26" i="3" s="1"/>
  <c r="C26" i="3"/>
  <c r="B26" i="3"/>
  <c r="A26" i="3"/>
  <c r="D25" i="3"/>
  <c r="R25" i="3" s="1"/>
  <c r="Q25" i="3" s="1"/>
  <c r="C25" i="3"/>
  <c r="B25" i="3"/>
  <c r="A25" i="3"/>
  <c r="D24" i="3"/>
  <c r="R24" i="3" s="1"/>
  <c r="C24" i="3"/>
  <c r="B24" i="3"/>
  <c r="A24" i="3"/>
  <c r="D23" i="3"/>
  <c r="R23" i="3" s="1"/>
  <c r="C23" i="3"/>
  <c r="B23" i="3"/>
  <c r="A23" i="3"/>
  <c r="D22" i="3"/>
  <c r="E22" i="3" s="1"/>
  <c r="C22" i="3"/>
  <c r="B22" i="3"/>
  <c r="A22" i="3"/>
  <c r="D21" i="3"/>
  <c r="E21" i="3" s="1"/>
  <c r="C21" i="3"/>
  <c r="B21" i="3"/>
  <c r="A21" i="3"/>
  <c r="D20" i="3"/>
  <c r="E20" i="3" s="1"/>
  <c r="C20" i="3"/>
  <c r="B20" i="3"/>
  <c r="A20" i="3"/>
  <c r="D19" i="3"/>
  <c r="E19" i="3" s="1"/>
  <c r="C19" i="3"/>
  <c r="B19" i="3"/>
  <c r="A19" i="3"/>
  <c r="D18" i="3"/>
  <c r="E18" i="3" s="1"/>
  <c r="C18" i="3"/>
  <c r="B18" i="3"/>
  <c r="A18" i="3"/>
  <c r="D17" i="3"/>
  <c r="E17" i="3" s="1"/>
  <c r="C17" i="3"/>
  <c r="B17" i="3"/>
  <c r="A17" i="3"/>
  <c r="D16" i="3"/>
  <c r="E16" i="3" s="1"/>
  <c r="C16" i="3"/>
  <c r="B16" i="3"/>
  <c r="A16" i="3"/>
  <c r="E15" i="3"/>
  <c r="D15" i="3"/>
  <c r="C15" i="3"/>
  <c r="B15" i="3"/>
  <c r="A15" i="3"/>
  <c r="D14" i="3"/>
  <c r="R14" i="3" s="1"/>
  <c r="C14" i="3"/>
  <c r="B14" i="3"/>
  <c r="A14" i="3"/>
  <c r="D13" i="3"/>
  <c r="E13" i="3" s="1"/>
  <c r="C13" i="3"/>
  <c r="B13" i="3"/>
  <c r="A13" i="3"/>
  <c r="D12" i="3"/>
  <c r="R12" i="3" s="1"/>
  <c r="C12" i="3"/>
  <c r="B12" i="3"/>
  <c r="A12" i="3"/>
  <c r="D11" i="3"/>
  <c r="E11" i="3" s="1"/>
  <c r="C11" i="3"/>
  <c r="B11" i="3"/>
  <c r="A11" i="3"/>
  <c r="D10" i="3"/>
  <c r="E10" i="3" s="1"/>
  <c r="C10" i="3"/>
  <c r="B10" i="3"/>
  <c r="A10" i="3"/>
  <c r="D9" i="3"/>
  <c r="E9" i="3" s="1"/>
  <c r="C9" i="3"/>
  <c r="B9" i="3"/>
  <c r="A9" i="3"/>
  <c r="D8" i="3"/>
  <c r="E8" i="3" s="1"/>
  <c r="C8" i="3"/>
  <c r="B8" i="3"/>
  <c r="A8" i="3"/>
  <c r="R47" i="3"/>
  <c r="O47" i="3" s="1"/>
  <c r="P47" i="3"/>
  <c r="R45" i="3"/>
  <c r="M45" i="3" s="1"/>
  <c r="R42" i="3"/>
  <c r="Q42" i="3" s="1"/>
  <c r="R40" i="3"/>
  <c r="P40" i="3" s="1"/>
  <c r="Q40" i="3"/>
  <c r="R37" i="3"/>
  <c r="M37" i="3" s="1"/>
  <c r="Q37" i="3"/>
  <c r="R34" i="3"/>
  <c r="Q34" i="3" s="1"/>
  <c r="R26" i="3"/>
  <c r="Q26" i="3" s="1"/>
  <c r="R20" i="3"/>
  <c r="L20" i="3" s="1"/>
  <c r="R15" i="3"/>
  <c r="O15" i="3" s="1"/>
  <c r="R13" i="3"/>
  <c r="M13" i="3" s="1"/>
  <c r="P13" i="3"/>
  <c r="R11" i="3"/>
  <c r="Q11" i="3" s="1"/>
  <c r="D6" i="3"/>
  <c r="E6" i="3" s="1"/>
  <c r="C6" i="3"/>
  <c r="B6" i="3"/>
  <c r="A6" i="3"/>
  <c r="D5" i="3"/>
  <c r="E5" i="3" s="1"/>
  <c r="C5" i="3"/>
  <c r="B5" i="3"/>
  <c r="A5" i="3"/>
  <c r="C2" i="2"/>
  <c r="R5" i="3" l="1"/>
  <c r="O5" i="3" s="1"/>
  <c r="R7" i="3"/>
  <c r="O7" i="3" s="1"/>
  <c r="R22" i="3"/>
  <c r="N22" i="3" s="1"/>
  <c r="E49" i="3"/>
  <c r="O13" i="3"/>
  <c r="P15" i="3"/>
  <c r="Q15" i="3"/>
  <c r="R19" i="3"/>
  <c r="O19" i="3" s="1"/>
  <c r="E39" i="3"/>
  <c r="R8" i="3"/>
  <c r="N8" i="3" s="1"/>
  <c r="R29" i="3"/>
  <c r="L29" i="3" s="1"/>
  <c r="R10" i="3"/>
  <c r="N10" i="3" s="1"/>
  <c r="R31" i="3"/>
  <c r="R50" i="3"/>
  <c r="L50" i="3" s="1"/>
  <c r="E23" i="3"/>
  <c r="R16" i="3"/>
  <c r="L16" i="3" s="1"/>
  <c r="P26" i="3"/>
  <c r="R32" i="3"/>
  <c r="P32" i="3" s="1"/>
  <c r="R43" i="3"/>
  <c r="Q43" i="3" s="1"/>
  <c r="R21" i="3"/>
  <c r="O21" i="3" s="1"/>
  <c r="O23" i="3"/>
  <c r="Q23" i="3"/>
  <c r="P23" i="3"/>
  <c r="Q13" i="3"/>
  <c r="R33" i="3"/>
  <c r="Q33" i="3" s="1"/>
  <c r="P45" i="3"/>
  <c r="Q45" i="3"/>
  <c r="L26" i="3"/>
  <c r="L34" i="3"/>
  <c r="R18" i="3"/>
  <c r="M18" i="3" s="1"/>
  <c r="M26" i="3"/>
  <c r="M34" i="3"/>
  <c r="P19" i="3"/>
  <c r="N26" i="3"/>
  <c r="N34" i="3"/>
  <c r="Q5" i="3"/>
  <c r="Q19" i="3"/>
  <c r="Q22" i="3"/>
  <c r="O26" i="3"/>
  <c r="O34" i="3"/>
  <c r="P42" i="3"/>
  <c r="P34" i="3"/>
  <c r="O45" i="3"/>
  <c r="R6" i="3"/>
  <c r="M6" i="3" s="1"/>
  <c r="P24" i="3"/>
  <c r="Q24" i="3"/>
  <c r="N35" i="3"/>
  <c r="Q35" i="3"/>
  <c r="P35" i="3"/>
  <c r="O35" i="3"/>
  <c r="L35" i="3"/>
  <c r="M35" i="3"/>
  <c r="L28" i="3"/>
  <c r="O28" i="3"/>
  <c r="N28" i="3"/>
  <c r="M28" i="3"/>
  <c r="P28" i="3"/>
  <c r="Q28" i="3"/>
  <c r="L36" i="3"/>
  <c r="M36" i="3"/>
  <c r="P36" i="3"/>
  <c r="N36" i="3"/>
  <c r="Q36" i="3"/>
  <c r="O36" i="3"/>
  <c r="N38" i="3"/>
  <c r="O38" i="3"/>
  <c r="Q38" i="3"/>
  <c r="P38" i="3"/>
  <c r="L12" i="3"/>
  <c r="N12" i="3"/>
  <c r="Q12" i="3"/>
  <c r="P12" i="3"/>
  <c r="O12" i="3"/>
  <c r="M12" i="3"/>
  <c r="N14" i="3"/>
  <c r="Q14" i="3"/>
  <c r="P14" i="3"/>
  <c r="O14" i="3"/>
  <c r="L44" i="3"/>
  <c r="N44" i="3"/>
  <c r="Q44" i="3"/>
  <c r="P44" i="3"/>
  <c r="O44" i="3"/>
  <c r="M44" i="3"/>
  <c r="N46" i="3"/>
  <c r="Q46" i="3"/>
  <c r="P46" i="3"/>
  <c r="O46" i="3"/>
  <c r="Q47" i="3"/>
  <c r="E12" i="3"/>
  <c r="E28" i="3"/>
  <c r="E36" i="3"/>
  <c r="E44" i="3"/>
  <c r="L11" i="3"/>
  <c r="R9" i="3"/>
  <c r="Q9" i="3" s="1"/>
  <c r="M11" i="3"/>
  <c r="M20" i="3"/>
  <c r="R30" i="3"/>
  <c r="L30" i="3" s="1"/>
  <c r="R41" i="3"/>
  <c r="Q41" i="3" s="1"/>
  <c r="M43" i="3"/>
  <c r="E14" i="3"/>
  <c r="E38" i="3"/>
  <c r="E46" i="3"/>
  <c r="N11" i="3"/>
  <c r="L19" i="3"/>
  <c r="N20" i="3"/>
  <c r="R27" i="3"/>
  <c r="L42" i="3"/>
  <c r="N43" i="3"/>
  <c r="R48" i="3"/>
  <c r="L48" i="3" s="1"/>
  <c r="E35" i="3"/>
  <c r="M10" i="3"/>
  <c r="O11" i="3"/>
  <c r="R17" i="3"/>
  <c r="Q17" i="3" s="1"/>
  <c r="M19" i="3"/>
  <c r="O20" i="3"/>
  <c r="N37" i="3"/>
  <c r="M42" i="3"/>
  <c r="O43" i="3"/>
  <c r="E24" i="3"/>
  <c r="P7" i="3"/>
  <c r="P11" i="3"/>
  <c r="L18" i="3"/>
  <c r="N19" i="3"/>
  <c r="P20" i="3"/>
  <c r="O22" i="3"/>
  <c r="O37" i="3"/>
  <c r="P39" i="3"/>
  <c r="N42" i="3"/>
  <c r="P43" i="3"/>
  <c r="L43" i="3"/>
  <c r="E25" i="3"/>
  <c r="Q7" i="3"/>
  <c r="O10" i="3"/>
  <c r="N13" i="3"/>
  <c r="Q20" i="3"/>
  <c r="P22" i="3"/>
  <c r="Q32" i="3"/>
  <c r="P37" i="3"/>
  <c r="Q39" i="3"/>
  <c r="O42" i="3"/>
  <c r="N45" i="3"/>
  <c r="M50" i="3"/>
  <c r="L49" i="3"/>
  <c r="L25" i="3"/>
  <c r="L24" i="3"/>
  <c r="L40" i="3"/>
  <c r="M49" i="3"/>
  <c r="L7" i="3"/>
  <c r="L15" i="3"/>
  <c r="N17" i="3"/>
  <c r="M24" i="3"/>
  <c r="L39" i="3"/>
  <c r="M40" i="3"/>
  <c r="L47" i="3"/>
  <c r="L14" i="3"/>
  <c r="M15" i="3"/>
  <c r="M23" i="3"/>
  <c r="O25" i="3"/>
  <c r="N32" i="3"/>
  <c r="O33" i="3"/>
  <c r="L38" i="3"/>
  <c r="M39" i="3"/>
  <c r="N40" i="3"/>
  <c r="L46" i="3"/>
  <c r="M47" i="3"/>
  <c r="O49" i="3"/>
  <c r="M9" i="3"/>
  <c r="M25" i="3"/>
  <c r="L32" i="3"/>
  <c r="M16" i="3"/>
  <c r="L23" i="3"/>
  <c r="N25" i="3"/>
  <c r="N33" i="3"/>
  <c r="N49" i="3"/>
  <c r="M7" i="3"/>
  <c r="N24" i="3"/>
  <c r="M31" i="3"/>
  <c r="N7" i="3"/>
  <c r="L13" i="3"/>
  <c r="M14" i="3"/>
  <c r="N15" i="3"/>
  <c r="O16" i="3"/>
  <c r="M22" i="3"/>
  <c r="N23" i="3"/>
  <c r="O24" i="3"/>
  <c r="P25" i="3"/>
  <c r="M30" i="3"/>
  <c r="N31" i="3"/>
  <c r="O32" i="3"/>
  <c r="L37" i="3"/>
  <c r="M38" i="3"/>
  <c r="N39" i="3"/>
  <c r="O40" i="3"/>
  <c r="P41" i="3"/>
  <c r="L45" i="3"/>
  <c r="M46" i="3"/>
  <c r="N47" i="3"/>
  <c r="O48" i="3"/>
  <c r="P49" i="3"/>
  <c r="N9" i="3"/>
  <c r="L31" i="3"/>
  <c r="N16" i="3"/>
  <c r="L22" i="3"/>
  <c r="P5" i="3"/>
  <c r="L5" i="3"/>
  <c r="M5" i="3"/>
  <c r="N5" i="3"/>
  <c r="M8" i="3" l="1"/>
  <c r="O8" i="3"/>
  <c r="L6" i="3"/>
  <c r="M17" i="3"/>
  <c r="L8" i="3"/>
  <c r="L21" i="3"/>
  <c r="M32" i="3"/>
  <c r="P9" i="3"/>
  <c r="P16" i="3"/>
  <c r="Q16" i="3"/>
  <c r="M48" i="3"/>
  <c r="Q50" i="3"/>
  <c r="P50" i="3"/>
  <c r="N50" i="3"/>
  <c r="O50" i="3"/>
  <c r="O31" i="3"/>
  <c r="Q31" i="3"/>
  <c r="M21" i="3"/>
  <c r="P21" i="3"/>
  <c r="Q21" i="3"/>
  <c r="N21" i="3"/>
  <c r="Q10" i="3"/>
  <c r="P10" i="3"/>
  <c r="L10" i="3"/>
  <c r="M29" i="3"/>
  <c r="Q29" i="3"/>
  <c r="P29" i="3"/>
  <c r="N29" i="3"/>
  <c r="P31" i="3"/>
  <c r="O29" i="3"/>
  <c r="P8" i="3"/>
  <c r="Q8" i="3"/>
  <c r="Q18" i="3"/>
  <c r="P18" i="3"/>
  <c r="N18" i="3"/>
  <c r="O18" i="3"/>
  <c r="P33" i="3"/>
  <c r="L33" i="3"/>
  <c r="L9" i="3"/>
  <c r="M33" i="3"/>
  <c r="O9" i="3"/>
  <c r="N6" i="3"/>
  <c r="Q6" i="3"/>
  <c r="P6" i="3"/>
  <c r="O6" i="3"/>
  <c r="M41" i="3"/>
  <c r="N30" i="3"/>
  <c r="Q30" i="3"/>
  <c r="O30" i="3"/>
  <c r="P30" i="3"/>
  <c r="L41" i="3"/>
  <c r="P48" i="3"/>
  <c r="Q48" i="3"/>
  <c r="P17" i="3"/>
  <c r="N48" i="3"/>
  <c r="M27" i="3"/>
  <c r="N27" i="3"/>
  <c r="L27" i="3"/>
  <c r="Q27" i="3"/>
  <c r="P27" i="3"/>
  <c r="O27" i="3"/>
  <c r="O41" i="3"/>
  <c r="O17" i="3"/>
  <c r="N41" i="3"/>
  <c r="L17" i="3"/>
</calcChain>
</file>

<file path=xl/sharedStrings.xml><?xml version="1.0" encoding="utf-8"?>
<sst xmlns="http://schemas.openxmlformats.org/spreadsheetml/2006/main" count="369" uniqueCount="82">
  <si>
    <t>University</t>
  </si>
  <si>
    <t>Program</t>
  </si>
  <si>
    <t>Admission Deadline</t>
  </si>
  <si>
    <t>Tests</t>
  </si>
  <si>
    <t>Transcripts</t>
  </si>
  <si>
    <t>Number of Letters</t>
  </si>
  <si>
    <t>CV/Resume</t>
  </si>
  <si>
    <t>Essays</t>
  </si>
  <si>
    <t>Supplemental Materials</t>
  </si>
  <si>
    <t>Your References</t>
  </si>
  <si>
    <t>Potential Graduate Mentors</t>
  </si>
  <si>
    <t>Ref 1 Name</t>
  </si>
  <si>
    <t>Ref 1 Email</t>
  </si>
  <si>
    <t>Ref 2 Name</t>
  </si>
  <si>
    <t>Ref 2 Email</t>
  </si>
  <si>
    <t>Ref 3 Name</t>
  </si>
  <si>
    <t>Ref 3 Email</t>
  </si>
  <si>
    <t>Transcript Ordered</t>
  </si>
  <si>
    <t>Schedule Test</t>
  </si>
  <si>
    <t>Register References on Sites</t>
  </si>
  <si>
    <t>Register on University Site</t>
  </si>
  <si>
    <t>Complete Application Forms</t>
  </si>
  <si>
    <t>Schedule Reference Meetings</t>
  </si>
  <si>
    <t>Essay First Draft (Send to Mentors)</t>
  </si>
  <si>
    <t>NSF GRFP TIMELINE</t>
  </si>
  <si>
    <t>Test Date</t>
  </si>
  <si>
    <t>Finalize Materials and Review</t>
  </si>
  <si>
    <t>Check on References</t>
  </si>
  <si>
    <t>Actual Due Date</t>
  </si>
  <si>
    <t>Essay Second Draft Completed and Sent for Review</t>
  </si>
  <si>
    <t>Up to You</t>
  </si>
  <si>
    <t>After Summer II Grades Posted</t>
  </si>
  <si>
    <t>June and July</t>
  </si>
  <si>
    <t>August/September</t>
  </si>
  <si>
    <t>Register on NSF GRFP</t>
  </si>
  <si>
    <t>Ensure References Complete</t>
  </si>
  <si>
    <t>Personal Statement Draft/Writing Workshop 1</t>
  </si>
  <si>
    <t>Academic Statement/Writing Workshop 1</t>
  </si>
  <si>
    <t>Complete Drafts/Writing Workshop 2</t>
  </si>
  <si>
    <t>Finalize Materials, Review, Submit</t>
  </si>
  <si>
    <t>July/August</t>
  </si>
  <si>
    <t>Potential  1 Name</t>
  </si>
  <si>
    <t>Potential  1 Email</t>
  </si>
  <si>
    <t>Potential  1 Website</t>
  </si>
  <si>
    <t>Potential 2 Name</t>
  </si>
  <si>
    <t>Potential 2 Email</t>
  </si>
  <si>
    <t>Potential 2 Website</t>
  </si>
  <si>
    <t>Potential 3 Name</t>
  </si>
  <si>
    <t>Potential 3 Email</t>
  </si>
  <si>
    <t>Potential 3 Website</t>
  </si>
  <si>
    <t>Register References on Site</t>
  </si>
  <si>
    <t>Days Until Due</t>
  </si>
  <si>
    <t>Northeastern University</t>
  </si>
  <si>
    <t>Mechanical Engineering</t>
  </si>
  <si>
    <t>Degree Type</t>
  </si>
  <si>
    <t>MS</t>
  </si>
  <si>
    <t>PhD</t>
  </si>
  <si>
    <t>Materials Science and Engineering</t>
  </si>
  <si>
    <t>Harvard University</t>
  </si>
  <si>
    <t>Data Science</t>
  </si>
  <si>
    <t>The spreadsheet below will populate with the university, program, degree, and deadline information entered from the first sheet and approximate a timeline based on our reasonable estimates of what a good timeline, with revision, will look like. We have NOT locked the formulas, so that you can adjust the timelines as you see fit once the initial deadlines are populated. You would just write over the information in the relevant cells.</t>
  </si>
  <si>
    <t>University of Michigan</t>
  </si>
  <si>
    <t>Compile CV and Share with References</t>
  </si>
  <si>
    <t>After Summer II Grades Post</t>
  </si>
  <si>
    <t>Required Materials</t>
  </si>
  <si>
    <t>Program Information</t>
  </si>
  <si>
    <t xml:space="preserve">The program information from the spreadsheet, University, Program, Degree Type and Admission Deadline (be sure to use a MM/DD/YY) will auto-populate In the GRAD TIMELINE sheet. </t>
  </si>
  <si>
    <t>Ohio State University</t>
  </si>
  <si>
    <t>Economics</t>
  </si>
  <si>
    <t>Stanford University</t>
  </si>
  <si>
    <t>University of California, Berkeley</t>
  </si>
  <si>
    <t>Compile CV, Share with References</t>
  </si>
  <si>
    <t>Personal Statement Draft/Writing Workshop 2</t>
  </si>
  <si>
    <t>Thursday, September 5, 2024</t>
  </si>
  <si>
    <t>Complete Drafts/Writing Workshop 1</t>
  </si>
  <si>
    <t>Resume</t>
  </si>
  <si>
    <t>Unofficial</t>
  </si>
  <si>
    <t>GRE optional</t>
  </si>
  <si>
    <t>SoP</t>
  </si>
  <si>
    <t>n/a</t>
  </si>
  <si>
    <t>Official</t>
  </si>
  <si>
    <t>SoP and Personal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</si>
</sst>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 x14ac:knownFonts="1">
    <font>
      <sz val="12"/>
      <color theme="1"/>
      <name val="Calibri"/>
      <family val="2"/>
      <scheme val="minor"/>
    </font>
    <font>
      <b/>
      <sz val="12"/>
      <color theme="1"/>
      <name val="Calibri"/>
      <family val="2"/>
      <scheme val="minor"/>
    </font>
    <font>
      <b/>
      <sz val="12"/>
      <color rgb="FF000000"/>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1">
    <xf numFmtId="0" fontId="0" fillId="0" borderId="0" xfId="0"/>
    <xf numFmtId="0" fontId="0" fillId="0" borderId="0" xfId="0" applyAlignment="1">
      <alignment horizontal="center"/>
    </xf>
    <xf numFmtId="164" fontId="0" fillId="0" borderId="0" xfId="0" applyNumberFormat="1" applyAlignment="1">
      <alignment horizontal="center"/>
    </xf>
    <xf numFmtId="0" fontId="1" fillId="0" borderId="0" xfId="0" applyFont="1" applyAlignment="1">
      <alignment horizontal="center"/>
    </xf>
    <xf numFmtId="0" fontId="0" fillId="0" borderId="0" xfId="0" applyAlignment="1">
      <alignment horizontal="center" vertical="center"/>
    </xf>
    <xf numFmtId="0" fontId="1" fillId="0" borderId="0" xfId="0" applyFont="1" applyAlignment="1">
      <alignment horizontal="center" vertical="center"/>
    </xf>
    <xf numFmtId="49" fontId="0" fillId="0" borderId="0" xfId="0" applyNumberFormat="1" applyAlignment="1">
      <alignment horizontal="center" vertical="center"/>
    </xf>
    <xf numFmtId="14" fontId="0" fillId="0" borderId="0" xfId="0" applyNumberFormat="1" applyAlignment="1">
      <alignment horizontal="center" vertical="center"/>
    </xf>
    <xf numFmtId="0" fontId="1" fillId="2" borderId="6" xfId="0" applyFont="1" applyFill="1" applyBorder="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1" fillId="2" borderId="7" xfId="0" applyFont="1" applyFill="1" applyBorder="1" applyAlignment="1">
      <alignment horizontal="center" vertical="center"/>
    </xf>
    <xf numFmtId="0" fontId="0" fillId="2" borderId="6" xfId="0" applyFill="1" applyBorder="1" applyAlignment="1">
      <alignment horizontal="center"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1" fillId="3" borderId="6"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7" xfId="0" applyFont="1" applyFill="1" applyBorder="1" applyAlignment="1">
      <alignment horizontal="center" vertical="center"/>
    </xf>
    <xf numFmtId="0" fontId="0" fillId="3" borderId="6" xfId="0" applyFill="1" applyBorder="1" applyAlignment="1">
      <alignment horizontal="center" vertical="center"/>
    </xf>
    <xf numFmtId="0" fontId="0" fillId="3" borderId="1"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1" fillId="4" borderId="6"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7" xfId="0" applyFont="1" applyFill="1" applyBorder="1" applyAlignment="1">
      <alignment horizontal="center" vertical="center"/>
    </xf>
    <xf numFmtId="0" fontId="0" fillId="4" borderId="6" xfId="0" applyFill="1" applyBorder="1" applyAlignment="1">
      <alignment horizontal="center" vertical="center"/>
    </xf>
    <xf numFmtId="0" fontId="0" fillId="4" borderId="1"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49" fontId="1" fillId="5" borderId="1" xfId="0" applyNumberFormat="1" applyFont="1" applyFill="1" applyBorder="1" applyAlignment="1">
      <alignment horizontal="center" vertical="center"/>
    </xf>
    <xf numFmtId="14" fontId="1" fillId="5" borderId="2" xfId="0" applyNumberFormat="1" applyFont="1" applyFill="1" applyBorder="1" applyAlignment="1">
      <alignment horizontal="center" vertical="center"/>
    </xf>
    <xf numFmtId="49" fontId="0" fillId="5" borderId="1" xfId="0" applyNumberFormat="1" applyFill="1" applyBorder="1" applyAlignment="1">
      <alignment horizontal="center" vertical="center"/>
    </xf>
    <xf numFmtId="14" fontId="0" fillId="5" borderId="2" xfId="0" applyNumberFormat="1" applyFill="1" applyBorder="1" applyAlignment="1">
      <alignment horizontal="center" vertical="center"/>
    </xf>
    <xf numFmtId="0" fontId="1" fillId="0" borderId="1" xfId="0" applyFont="1" applyBorder="1"/>
    <xf numFmtId="0" fontId="1" fillId="0" borderId="1" xfId="0" applyFont="1" applyBorder="1" applyAlignment="1">
      <alignment horizontal="center"/>
    </xf>
    <xf numFmtId="164" fontId="0" fillId="0" borderId="1" xfId="0" applyNumberFormat="1" applyBorder="1"/>
    <xf numFmtId="164" fontId="0" fillId="0" borderId="1" xfId="0" applyNumberFormat="1" applyBorder="1" applyAlignment="1">
      <alignment horizontal="center"/>
    </xf>
    <xf numFmtId="0" fontId="0" fillId="0" borderId="1" xfId="0" applyBorder="1" applyAlignment="1">
      <alignment horizontal="center"/>
    </xf>
    <xf numFmtId="49" fontId="0" fillId="0" borderId="1" xfId="0" applyNumberFormat="1" applyBorder="1"/>
    <xf numFmtId="0" fontId="0" fillId="0" borderId="0" xfId="0" applyProtection="1">
      <protection locked="0"/>
    </xf>
    <xf numFmtId="0" fontId="1" fillId="0" borderId="1" xfId="0" applyFont="1" applyBorder="1" applyAlignment="1" applyProtection="1">
      <alignment horizontal="center"/>
      <protection locked="0"/>
    </xf>
    <xf numFmtId="0" fontId="1" fillId="0" borderId="0" xfId="0" applyFont="1" applyProtection="1">
      <protection locked="0"/>
    </xf>
    <xf numFmtId="164" fontId="0" fillId="0" borderId="1" xfId="0" applyNumberFormat="1" applyBorder="1" applyAlignment="1" applyProtection="1">
      <alignment horizontal="center"/>
      <protection locked="0"/>
    </xf>
    <xf numFmtId="164" fontId="0" fillId="0" borderId="0" xfId="0" applyNumberFormat="1" applyProtection="1">
      <protection locked="0"/>
    </xf>
    <xf numFmtId="0" fontId="0" fillId="4" borderId="6" xfId="0" applyFill="1" applyBorder="1" applyAlignment="1">
      <alignment horizontal="center" vertical="center" wrapText="1"/>
    </xf>
    <xf numFmtId="0" fontId="0" fillId="4" borderId="1" xfId="0"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15" xfId="0" applyFont="1" applyFill="1" applyBorder="1" applyAlignment="1">
      <alignment horizontal="center" vertical="center"/>
    </xf>
    <xf numFmtId="49" fontId="1" fillId="5" borderId="2" xfId="0" applyNumberFormat="1" applyFont="1" applyFill="1" applyBorder="1" applyAlignment="1">
      <alignment horizontal="center" vertical="center"/>
    </xf>
    <xf numFmtId="49" fontId="1" fillId="5" borderId="11" xfId="0" applyNumberFormat="1" applyFont="1" applyFill="1" applyBorder="1" applyAlignment="1">
      <alignment horizontal="center" vertical="center"/>
    </xf>
    <xf numFmtId="49" fontId="1" fillId="5" borderId="12" xfId="0" applyNumberFormat="1" applyFont="1" applyFill="1" applyBorder="1" applyAlignment="1">
      <alignment horizontal="center" vertical="center"/>
    </xf>
    <xf numFmtId="49" fontId="1" fillId="6" borderId="16" xfId="0" applyNumberFormat="1" applyFont="1" applyFill="1" applyBorder="1" applyAlignment="1">
      <alignment horizontal="center" vertical="center" wrapText="1"/>
    </xf>
    <xf numFmtId="49" fontId="1" fillId="6" borderId="17" xfId="0" applyNumberFormat="1" applyFont="1" applyFill="1" applyBorder="1" applyAlignment="1">
      <alignment horizontal="center" vertical="center" wrapText="1"/>
    </xf>
    <xf numFmtId="49" fontId="1" fillId="6" borderId="18" xfId="0" applyNumberFormat="1" applyFont="1" applyFill="1" applyBorder="1" applyAlignment="1">
      <alignment horizontal="center" vertical="center" wrapText="1"/>
    </xf>
    <xf numFmtId="49" fontId="1" fillId="6" borderId="19" xfId="0" applyNumberFormat="1" applyFont="1" applyFill="1" applyBorder="1" applyAlignment="1">
      <alignment horizontal="center" vertical="center" wrapText="1"/>
    </xf>
    <xf numFmtId="49" fontId="1" fillId="6" borderId="0" xfId="0" applyNumberFormat="1" applyFont="1" applyFill="1" applyAlignment="1">
      <alignment horizontal="center" vertical="center" wrapText="1"/>
    </xf>
    <xf numFmtId="49" fontId="1" fillId="6" borderId="20" xfId="0" applyNumberFormat="1" applyFont="1" applyFill="1" applyBorder="1" applyAlignment="1">
      <alignment horizontal="center" vertical="center" wrapText="1"/>
    </xf>
    <xf numFmtId="49" fontId="1" fillId="6" borderId="21" xfId="0" applyNumberFormat="1" applyFont="1" applyFill="1" applyBorder="1" applyAlignment="1">
      <alignment horizontal="center" vertical="center" wrapText="1"/>
    </xf>
    <xf numFmtId="49" fontId="1" fillId="6" borderId="22" xfId="0" applyNumberFormat="1" applyFont="1" applyFill="1" applyBorder="1" applyAlignment="1">
      <alignment horizontal="center" vertical="center" wrapText="1"/>
    </xf>
    <xf numFmtId="49" fontId="1" fillId="6" borderId="23" xfId="0" applyNumberFormat="1" applyFont="1" applyFill="1" applyBorder="1" applyAlignment="1">
      <alignment horizontal="center" vertical="center" wrapText="1"/>
    </xf>
    <xf numFmtId="0" fontId="1" fillId="6" borderId="16" xfId="0" applyFont="1" applyFill="1" applyBorder="1" applyAlignment="1">
      <alignment horizontal="center" wrapText="1"/>
    </xf>
    <xf numFmtId="0" fontId="1" fillId="6" borderId="17" xfId="0" applyFont="1" applyFill="1" applyBorder="1" applyAlignment="1">
      <alignment horizontal="center" wrapText="1"/>
    </xf>
    <xf numFmtId="0" fontId="1" fillId="6" borderId="18" xfId="0" applyFont="1" applyFill="1" applyBorder="1" applyAlignment="1">
      <alignment horizontal="center" wrapText="1"/>
    </xf>
    <xf numFmtId="0" fontId="1" fillId="6" borderId="21" xfId="0" applyFont="1" applyFill="1" applyBorder="1" applyAlignment="1">
      <alignment horizontal="center" wrapText="1"/>
    </xf>
    <xf numFmtId="0" fontId="1" fillId="6" borderId="22" xfId="0" applyFont="1" applyFill="1" applyBorder="1" applyAlignment="1">
      <alignment horizontal="center" wrapText="1"/>
    </xf>
    <xf numFmtId="0" fontId="1" fillId="6" borderId="23" xfId="0" applyFont="1" applyFill="1" applyBorder="1" applyAlignment="1">
      <alignment horizontal="center" wrapText="1"/>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0448B-BB05-4A41-9D6C-973D63963974}">
  <dimension ref="A1:Y57"/>
  <sheetViews>
    <sheetView tabSelected="1" topLeftCell="B1" workbookViewId="0">
      <selection activeCell="D7" sqref="D7"/>
    </sheetView>
  </sheetViews>
  <sheetFormatPr baseColWidth="10" defaultColWidth="14.5" defaultRowHeight="16" x14ac:dyDescent="0.2"/>
  <cols>
    <col min="1" max="1" width="28.33203125" style="6" bestFit="1" customWidth="1"/>
    <col min="2" max="2" width="29.83203125" style="6" bestFit="1" customWidth="1"/>
    <col min="3" max="3" width="11.6640625" style="6" bestFit="1" customWidth="1"/>
    <col min="4" max="4" width="17.6640625" style="7" bestFit="1" customWidth="1"/>
    <col min="5" max="5" width="13.5" style="4" customWidth="1"/>
    <col min="6" max="6" width="16.33203125" style="4" customWidth="1"/>
    <col min="7" max="7" width="10.1640625" style="4" bestFit="1" customWidth="1"/>
    <col min="8" max="8" width="17.83203125" style="4" customWidth="1"/>
    <col min="9" max="9" width="21" style="4" bestFit="1" customWidth="1"/>
    <col min="10" max="10" width="16.33203125" style="4" bestFit="1" customWidth="1"/>
    <col min="11" max="11" width="16" style="4" bestFit="1" customWidth="1"/>
    <col min="12" max="12" width="15.6640625" style="4" bestFit="1" customWidth="1"/>
    <col min="13" max="13" width="18" style="4" bestFit="1" customWidth="1"/>
    <col min="14" max="14" width="15.5" style="4" bestFit="1" customWidth="1"/>
    <col min="15" max="15" width="15.1640625" style="4" bestFit="1" customWidth="1"/>
    <col min="16" max="16" width="17.5" style="4" bestFit="1" customWidth="1"/>
    <col min="17" max="17" width="15.5" style="4" bestFit="1" customWidth="1"/>
    <col min="18" max="18" width="15.1640625" style="4" bestFit="1" customWidth="1"/>
    <col min="19" max="19" width="17.5" style="4" bestFit="1" customWidth="1"/>
    <col min="20" max="20" width="11" style="4" bestFit="1" customWidth="1"/>
    <col min="21" max="21" width="10.6640625" style="4" bestFit="1" customWidth="1"/>
    <col min="22" max="22" width="11" style="4" bestFit="1" customWidth="1"/>
    <col min="23" max="23" width="10.6640625" style="4" bestFit="1" customWidth="1"/>
    <col min="24" max="24" width="11" style="4" bestFit="1" customWidth="1"/>
    <col min="25" max="25" width="10.6640625" style="4" bestFit="1" customWidth="1"/>
    <col min="26" max="16384" width="14.5" style="4"/>
  </cols>
  <sheetData>
    <row r="1" spans="1:25" x14ac:dyDescent="0.2">
      <c r="A1" s="62" t="s">
        <v>65</v>
      </c>
      <c r="B1" s="63"/>
      <c r="C1" s="63"/>
      <c r="D1" s="64"/>
      <c r="E1" s="59" t="s">
        <v>64</v>
      </c>
      <c r="F1" s="60"/>
      <c r="G1" s="60"/>
      <c r="H1" s="60"/>
      <c r="I1" s="60"/>
      <c r="J1" s="61"/>
      <c r="K1" s="53" t="s">
        <v>10</v>
      </c>
      <c r="L1" s="54"/>
      <c r="M1" s="54"/>
      <c r="N1" s="54"/>
      <c r="O1" s="54"/>
      <c r="P1" s="54"/>
      <c r="Q1" s="54"/>
      <c r="R1" s="54"/>
      <c r="S1" s="55"/>
      <c r="T1" s="56" t="s">
        <v>9</v>
      </c>
      <c r="U1" s="57"/>
      <c r="V1" s="57"/>
      <c r="W1" s="57"/>
      <c r="X1" s="57"/>
      <c r="Y1" s="58"/>
    </row>
    <row r="2" spans="1:25" s="5" customFormat="1" x14ac:dyDescent="0.2">
      <c r="A2" s="36" t="s">
        <v>0</v>
      </c>
      <c r="B2" s="36" t="s">
        <v>1</v>
      </c>
      <c r="C2" s="36" t="s">
        <v>54</v>
      </c>
      <c r="D2" s="37" t="s">
        <v>2</v>
      </c>
      <c r="E2" s="27" t="s">
        <v>7</v>
      </c>
      <c r="F2" s="28" t="s">
        <v>6</v>
      </c>
      <c r="G2" s="28" t="s">
        <v>4</v>
      </c>
      <c r="H2" s="28" t="s">
        <v>3</v>
      </c>
      <c r="I2" s="28" t="s">
        <v>8</v>
      </c>
      <c r="J2" s="29" t="s">
        <v>5</v>
      </c>
      <c r="K2" s="8" t="s">
        <v>41</v>
      </c>
      <c r="L2" s="9" t="s">
        <v>42</v>
      </c>
      <c r="M2" s="10" t="s">
        <v>43</v>
      </c>
      <c r="N2" s="9" t="s">
        <v>44</v>
      </c>
      <c r="O2" s="9" t="s">
        <v>45</v>
      </c>
      <c r="P2" s="9" t="s">
        <v>46</v>
      </c>
      <c r="Q2" s="9" t="s">
        <v>47</v>
      </c>
      <c r="R2" s="9" t="s">
        <v>48</v>
      </c>
      <c r="S2" s="11" t="s">
        <v>49</v>
      </c>
      <c r="T2" s="18" t="s">
        <v>11</v>
      </c>
      <c r="U2" s="19" t="s">
        <v>12</v>
      </c>
      <c r="V2" s="19" t="s">
        <v>13</v>
      </c>
      <c r="W2" s="19" t="s">
        <v>14</v>
      </c>
      <c r="X2" s="19" t="s">
        <v>15</v>
      </c>
      <c r="Y2" s="20" t="s">
        <v>16</v>
      </c>
    </row>
    <row r="3" spans="1:25" x14ac:dyDescent="0.2">
      <c r="A3" s="38" t="s">
        <v>52</v>
      </c>
      <c r="B3" s="38" t="s">
        <v>53</v>
      </c>
      <c r="C3" s="38" t="s">
        <v>56</v>
      </c>
      <c r="D3" s="39">
        <v>45992</v>
      </c>
      <c r="E3" s="30" t="s">
        <v>78</v>
      </c>
      <c r="F3" s="31" t="s">
        <v>75</v>
      </c>
      <c r="G3" s="31" t="s">
        <v>76</v>
      </c>
      <c r="H3" s="31" t="s">
        <v>77</v>
      </c>
      <c r="I3" s="31" t="s">
        <v>79</v>
      </c>
      <c r="J3" s="32">
        <v>2</v>
      </c>
      <c r="K3" s="12"/>
      <c r="L3" s="13"/>
      <c r="M3" s="13"/>
      <c r="N3" s="13"/>
      <c r="O3" s="13"/>
      <c r="P3" s="13"/>
      <c r="Q3" s="13"/>
      <c r="R3" s="13"/>
      <c r="S3" s="14"/>
      <c r="T3" s="21"/>
      <c r="U3" s="22"/>
      <c r="V3" s="22"/>
      <c r="W3" s="22"/>
      <c r="X3" s="22"/>
      <c r="Y3" s="23"/>
    </row>
    <row r="4" spans="1:25" ht="51" x14ac:dyDescent="0.2">
      <c r="A4" s="38" t="s">
        <v>61</v>
      </c>
      <c r="B4" s="38" t="s">
        <v>57</v>
      </c>
      <c r="C4" s="38" t="s">
        <v>56</v>
      </c>
      <c r="D4" s="39">
        <v>46006</v>
      </c>
      <c r="E4" s="51" t="s">
        <v>81</v>
      </c>
      <c r="F4" s="31"/>
      <c r="G4" s="31" t="s">
        <v>80</v>
      </c>
      <c r="H4" s="31" t="s">
        <v>77</v>
      </c>
      <c r="I4" s="52"/>
      <c r="J4" s="32">
        <v>3</v>
      </c>
      <c r="K4" s="12"/>
      <c r="L4" s="13"/>
      <c r="M4" s="13"/>
      <c r="N4" s="13"/>
      <c r="O4" s="13"/>
      <c r="P4" s="13"/>
      <c r="Q4" s="13"/>
      <c r="R4" s="13"/>
      <c r="S4" s="14"/>
      <c r="T4" s="21"/>
      <c r="U4" s="22"/>
      <c r="V4" s="22"/>
      <c r="W4" s="22"/>
      <c r="X4" s="22"/>
      <c r="Y4" s="23"/>
    </row>
    <row r="5" spans="1:25" x14ac:dyDescent="0.2">
      <c r="A5" s="38" t="s">
        <v>58</v>
      </c>
      <c r="B5" s="38" t="s">
        <v>59</v>
      </c>
      <c r="C5" s="38" t="s">
        <v>55</v>
      </c>
      <c r="D5" s="39">
        <v>45992</v>
      </c>
      <c r="E5" s="30"/>
      <c r="F5" s="31"/>
      <c r="G5" s="31"/>
      <c r="H5" s="31"/>
      <c r="I5" s="31"/>
      <c r="J5" s="32"/>
      <c r="K5" s="12"/>
      <c r="L5" s="13"/>
      <c r="M5" s="13"/>
      <c r="N5" s="13"/>
      <c r="O5" s="13"/>
      <c r="P5" s="13"/>
      <c r="Q5" s="13"/>
      <c r="R5" s="13"/>
      <c r="S5" s="14"/>
      <c r="T5" s="21"/>
      <c r="U5" s="22"/>
      <c r="V5" s="22"/>
      <c r="W5" s="22"/>
      <c r="X5" s="22"/>
      <c r="Y5" s="23"/>
    </row>
    <row r="6" spans="1:25" x14ac:dyDescent="0.2">
      <c r="A6" s="38" t="s">
        <v>67</v>
      </c>
      <c r="B6" s="38" t="s">
        <v>68</v>
      </c>
      <c r="C6" s="38" t="s">
        <v>56</v>
      </c>
      <c r="D6" s="39">
        <v>45991</v>
      </c>
      <c r="E6" s="30"/>
      <c r="F6" s="31"/>
      <c r="G6" s="31"/>
      <c r="H6" s="31"/>
      <c r="I6" s="31"/>
      <c r="J6" s="32"/>
      <c r="K6" s="12"/>
      <c r="L6" s="13"/>
      <c r="M6" s="13"/>
      <c r="N6" s="13"/>
      <c r="O6" s="13"/>
      <c r="P6" s="13"/>
      <c r="Q6" s="13"/>
      <c r="R6" s="13"/>
      <c r="S6" s="14"/>
      <c r="T6" s="21"/>
      <c r="U6" s="22"/>
      <c r="V6" s="22"/>
      <c r="W6" s="22"/>
      <c r="X6" s="22"/>
      <c r="Y6" s="23"/>
    </row>
    <row r="7" spans="1:25" x14ac:dyDescent="0.2">
      <c r="A7" s="38" t="s">
        <v>69</v>
      </c>
      <c r="B7" s="38"/>
      <c r="C7" s="38"/>
      <c r="D7" s="39"/>
      <c r="E7" s="30"/>
      <c r="F7" s="31"/>
      <c r="G7" s="31"/>
      <c r="H7" s="31"/>
      <c r="I7" s="31"/>
      <c r="J7" s="32"/>
      <c r="K7" s="12"/>
      <c r="L7" s="13"/>
      <c r="M7" s="13"/>
      <c r="N7" s="13"/>
      <c r="O7" s="13"/>
      <c r="P7" s="13"/>
      <c r="Q7" s="13"/>
      <c r="R7" s="13"/>
      <c r="S7" s="14"/>
      <c r="T7" s="21"/>
      <c r="U7" s="22"/>
      <c r="V7" s="22"/>
      <c r="W7" s="22"/>
      <c r="X7" s="22"/>
      <c r="Y7" s="23"/>
    </row>
    <row r="8" spans="1:25" x14ac:dyDescent="0.2">
      <c r="A8" s="38" t="s">
        <v>70</v>
      </c>
      <c r="B8" s="38"/>
      <c r="C8" s="38"/>
      <c r="D8" s="39"/>
      <c r="E8" s="30"/>
      <c r="F8" s="31"/>
      <c r="G8" s="31"/>
      <c r="H8" s="31"/>
      <c r="I8" s="31"/>
      <c r="J8" s="32"/>
      <c r="K8" s="12"/>
      <c r="L8" s="13"/>
      <c r="M8" s="13"/>
      <c r="N8" s="13"/>
      <c r="O8" s="13"/>
      <c r="P8" s="13"/>
      <c r="Q8" s="13"/>
      <c r="R8" s="13"/>
      <c r="S8" s="14"/>
      <c r="T8" s="21"/>
      <c r="U8" s="22"/>
      <c r="V8" s="22"/>
      <c r="W8" s="22"/>
      <c r="X8" s="22"/>
      <c r="Y8" s="23"/>
    </row>
    <row r="9" spans="1:25" x14ac:dyDescent="0.2">
      <c r="A9" s="38"/>
      <c r="B9" s="38"/>
      <c r="C9" s="38"/>
      <c r="D9" s="39"/>
      <c r="E9" s="30"/>
      <c r="F9" s="31"/>
      <c r="G9" s="31"/>
      <c r="H9" s="31"/>
      <c r="I9" s="31"/>
      <c r="J9" s="32"/>
      <c r="K9" s="12"/>
      <c r="L9" s="13"/>
      <c r="M9" s="13"/>
      <c r="N9" s="13"/>
      <c r="O9" s="13"/>
      <c r="P9" s="13"/>
      <c r="Q9" s="13"/>
      <c r="R9" s="13"/>
      <c r="S9" s="14"/>
      <c r="T9" s="21"/>
      <c r="U9" s="22"/>
      <c r="V9" s="22"/>
      <c r="W9" s="22"/>
      <c r="X9" s="22"/>
      <c r="Y9" s="23"/>
    </row>
    <row r="10" spans="1:25" x14ac:dyDescent="0.2">
      <c r="A10" s="38"/>
      <c r="B10" s="38"/>
      <c r="C10" s="38"/>
      <c r="D10" s="39"/>
      <c r="E10" s="30"/>
      <c r="F10" s="31"/>
      <c r="G10" s="31"/>
      <c r="H10" s="31"/>
      <c r="I10" s="31"/>
      <c r="J10" s="32"/>
      <c r="K10" s="12"/>
      <c r="L10" s="13"/>
      <c r="M10" s="13"/>
      <c r="N10" s="13"/>
      <c r="O10" s="13"/>
      <c r="P10" s="13"/>
      <c r="Q10" s="13"/>
      <c r="R10" s="13"/>
      <c r="S10" s="14"/>
      <c r="T10" s="21"/>
      <c r="U10" s="22"/>
      <c r="V10" s="22"/>
      <c r="W10" s="22"/>
      <c r="X10" s="22"/>
      <c r="Y10" s="23"/>
    </row>
    <row r="11" spans="1:25" x14ac:dyDescent="0.2">
      <c r="A11" s="38"/>
      <c r="B11" s="38"/>
      <c r="C11" s="38"/>
      <c r="D11" s="39"/>
      <c r="E11" s="30"/>
      <c r="F11" s="31"/>
      <c r="G11" s="31"/>
      <c r="H11" s="31"/>
      <c r="I11" s="31"/>
      <c r="J11" s="32"/>
      <c r="K11" s="12"/>
      <c r="L11" s="13"/>
      <c r="M11" s="13"/>
      <c r="N11" s="13"/>
      <c r="O11" s="13"/>
      <c r="P11" s="13"/>
      <c r="Q11" s="13"/>
      <c r="R11" s="13"/>
      <c r="S11" s="14"/>
      <c r="T11" s="21"/>
      <c r="U11" s="22"/>
      <c r="V11" s="22"/>
      <c r="W11" s="22"/>
      <c r="X11" s="22"/>
      <c r="Y11" s="23"/>
    </row>
    <row r="12" spans="1:25" x14ac:dyDescent="0.2">
      <c r="A12" s="38"/>
      <c r="B12" s="38"/>
      <c r="C12" s="38"/>
      <c r="D12" s="39"/>
      <c r="E12" s="30"/>
      <c r="F12" s="31"/>
      <c r="G12" s="31"/>
      <c r="H12" s="31"/>
      <c r="I12" s="31"/>
      <c r="J12" s="32"/>
      <c r="K12" s="12"/>
      <c r="L12" s="13"/>
      <c r="M12" s="13"/>
      <c r="N12" s="13"/>
      <c r="O12" s="13"/>
      <c r="P12" s="13"/>
      <c r="Q12" s="13"/>
      <c r="R12" s="13"/>
      <c r="S12" s="14"/>
      <c r="T12" s="21"/>
      <c r="U12" s="22"/>
      <c r="V12" s="22"/>
      <c r="W12" s="22"/>
      <c r="X12" s="22"/>
      <c r="Y12" s="23"/>
    </row>
    <row r="13" spans="1:25" x14ac:dyDescent="0.2">
      <c r="A13" s="38"/>
      <c r="B13" s="38"/>
      <c r="C13" s="38"/>
      <c r="D13" s="39"/>
      <c r="E13" s="30"/>
      <c r="F13" s="31"/>
      <c r="G13" s="31"/>
      <c r="H13" s="31"/>
      <c r="I13" s="31"/>
      <c r="J13" s="32"/>
      <c r="K13" s="12"/>
      <c r="L13" s="13"/>
      <c r="M13" s="13"/>
      <c r="N13" s="13"/>
      <c r="O13" s="13"/>
      <c r="P13" s="13"/>
      <c r="Q13" s="13"/>
      <c r="R13" s="13"/>
      <c r="S13" s="14"/>
      <c r="T13" s="21"/>
      <c r="U13" s="22"/>
      <c r="V13" s="22"/>
      <c r="W13" s="22"/>
      <c r="X13" s="22"/>
      <c r="Y13" s="23"/>
    </row>
    <row r="14" spans="1:25" x14ac:dyDescent="0.2">
      <c r="A14" s="38"/>
      <c r="B14" s="38"/>
      <c r="C14" s="38"/>
      <c r="D14" s="39"/>
      <c r="E14" s="30"/>
      <c r="F14" s="31"/>
      <c r="G14" s="31"/>
      <c r="H14" s="31"/>
      <c r="I14" s="31"/>
      <c r="J14" s="32"/>
      <c r="K14" s="12"/>
      <c r="L14" s="13"/>
      <c r="M14" s="13"/>
      <c r="N14" s="13"/>
      <c r="O14" s="13"/>
      <c r="P14" s="13"/>
      <c r="Q14" s="13"/>
      <c r="R14" s="13"/>
      <c r="S14" s="14"/>
      <c r="T14" s="21"/>
      <c r="U14" s="22"/>
      <c r="V14" s="22"/>
      <c r="W14" s="22"/>
      <c r="X14" s="22"/>
      <c r="Y14" s="23"/>
    </row>
    <row r="15" spans="1:25" x14ac:dyDescent="0.2">
      <c r="A15" s="38"/>
      <c r="B15" s="38"/>
      <c r="C15" s="38"/>
      <c r="D15" s="39"/>
      <c r="E15" s="30"/>
      <c r="F15" s="31"/>
      <c r="G15" s="31"/>
      <c r="H15" s="31"/>
      <c r="I15" s="31"/>
      <c r="J15" s="32"/>
      <c r="K15" s="12"/>
      <c r="L15" s="13"/>
      <c r="M15" s="13"/>
      <c r="N15" s="13"/>
      <c r="O15" s="13"/>
      <c r="P15" s="13"/>
      <c r="Q15" s="13"/>
      <c r="R15" s="13"/>
      <c r="S15" s="14"/>
      <c r="T15" s="21"/>
      <c r="U15" s="22"/>
      <c r="V15" s="22"/>
      <c r="W15" s="22"/>
      <c r="X15" s="22"/>
      <c r="Y15" s="23"/>
    </row>
    <row r="16" spans="1:25" x14ac:dyDescent="0.2">
      <c r="A16" s="38"/>
      <c r="B16" s="38"/>
      <c r="C16" s="38"/>
      <c r="D16" s="39"/>
      <c r="E16" s="30"/>
      <c r="F16" s="31"/>
      <c r="G16" s="31"/>
      <c r="H16" s="31"/>
      <c r="I16" s="31"/>
      <c r="J16" s="32"/>
      <c r="K16" s="12"/>
      <c r="L16" s="13"/>
      <c r="M16" s="13"/>
      <c r="N16" s="13"/>
      <c r="O16" s="13"/>
      <c r="P16" s="13"/>
      <c r="Q16" s="13"/>
      <c r="R16" s="13"/>
      <c r="S16" s="14"/>
      <c r="T16" s="21"/>
      <c r="U16" s="22"/>
      <c r="V16" s="22"/>
      <c r="W16" s="22"/>
      <c r="X16" s="22"/>
      <c r="Y16" s="23"/>
    </row>
    <row r="17" spans="1:25" x14ac:dyDescent="0.2">
      <c r="A17" s="38"/>
      <c r="B17" s="38"/>
      <c r="C17" s="38"/>
      <c r="D17" s="39"/>
      <c r="E17" s="30"/>
      <c r="F17" s="31"/>
      <c r="G17" s="31"/>
      <c r="H17" s="31"/>
      <c r="I17" s="31"/>
      <c r="J17" s="32"/>
      <c r="K17" s="12"/>
      <c r="L17" s="13"/>
      <c r="M17" s="13"/>
      <c r="N17" s="13"/>
      <c r="O17" s="13"/>
      <c r="P17" s="13"/>
      <c r="Q17" s="13"/>
      <c r="R17" s="13"/>
      <c r="S17" s="14"/>
      <c r="T17" s="21"/>
      <c r="U17" s="22"/>
      <c r="V17" s="22"/>
      <c r="W17" s="22"/>
      <c r="X17" s="22"/>
      <c r="Y17" s="23"/>
    </row>
    <row r="18" spans="1:25" x14ac:dyDescent="0.2">
      <c r="A18" s="38"/>
      <c r="B18" s="38"/>
      <c r="C18" s="38"/>
      <c r="D18" s="39"/>
      <c r="E18" s="30"/>
      <c r="F18" s="31"/>
      <c r="G18" s="31"/>
      <c r="H18" s="31"/>
      <c r="I18" s="31"/>
      <c r="J18" s="32"/>
      <c r="K18" s="12"/>
      <c r="L18" s="13"/>
      <c r="M18" s="13"/>
      <c r="N18" s="13"/>
      <c r="O18" s="13"/>
      <c r="P18" s="13"/>
      <c r="Q18" s="13"/>
      <c r="R18" s="13"/>
      <c r="S18" s="14"/>
      <c r="T18" s="21"/>
      <c r="U18" s="22"/>
      <c r="V18" s="22"/>
      <c r="W18" s="22"/>
      <c r="X18" s="22"/>
      <c r="Y18" s="23"/>
    </row>
    <row r="19" spans="1:25" x14ac:dyDescent="0.2">
      <c r="A19" s="38"/>
      <c r="B19" s="38"/>
      <c r="C19" s="38"/>
      <c r="D19" s="39"/>
      <c r="E19" s="30"/>
      <c r="F19" s="31"/>
      <c r="G19" s="31"/>
      <c r="H19" s="31"/>
      <c r="I19" s="31"/>
      <c r="J19" s="32"/>
      <c r="K19" s="12"/>
      <c r="L19" s="13"/>
      <c r="M19" s="13"/>
      <c r="N19" s="13"/>
      <c r="O19" s="13"/>
      <c r="P19" s="13"/>
      <c r="Q19" s="13"/>
      <c r="R19" s="13"/>
      <c r="S19" s="14"/>
      <c r="T19" s="21"/>
      <c r="U19" s="22"/>
      <c r="V19" s="22"/>
      <c r="W19" s="22"/>
      <c r="X19" s="22"/>
      <c r="Y19" s="23"/>
    </row>
    <row r="20" spans="1:25" x14ac:dyDescent="0.2">
      <c r="A20" s="38"/>
      <c r="B20" s="38"/>
      <c r="C20" s="38"/>
      <c r="D20" s="39"/>
      <c r="E20" s="30"/>
      <c r="F20" s="31"/>
      <c r="G20" s="31"/>
      <c r="H20" s="31"/>
      <c r="I20" s="31"/>
      <c r="J20" s="32"/>
      <c r="K20" s="12"/>
      <c r="L20" s="13"/>
      <c r="M20" s="13"/>
      <c r="N20" s="13"/>
      <c r="O20" s="13"/>
      <c r="P20" s="13"/>
      <c r="Q20" s="13"/>
      <c r="R20" s="13"/>
      <c r="S20" s="14"/>
      <c r="T20" s="21"/>
      <c r="U20" s="22"/>
      <c r="V20" s="22"/>
      <c r="W20" s="22"/>
      <c r="X20" s="22"/>
      <c r="Y20" s="23"/>
    </row>
    <row r="21" spans="1:25" x14ac:dyDescent="0.2">
      <c r="A21" s="38"/>
      <c r="B21" s="38"/>
      <c r="C21" s="38"/>
      <c r="D21" s="39"/>
      <c r="E21" s="30"/>
      <c r="F21" s="31"/>
      <c r="G21" s="31"/>
      <c r="H21" s="31"/>
      <c r="I21" s="31"/>
      <c r="J21" s="32"/>
      <c r="K21" s="12"/>
      <c r="L21" s="13"/>
      <c r="M21" s="13"/>
      <c r="N21" s="13"/>
      <c r="O21" s="13"/>
      <c r="P21" s="13"/>
      <c r="Q21" s="13"/>
      <c r="R21" s="13"/>
      <c r="S21" s="14"/>
      <c r="T21" s="21"/>
      <c r="U21" s="22"/>
      <c r="V21" s="22"/>
      <c r="W21" s="22"/>
      <c r="X21" s="22"/>
      <c r="Y21" s="23"/>
    </row>
    <row r="22" spans="1:25" x14ac:dyDescent="0.2">
      <c r="A22" s="38"/>
      <c r="B22" s="38"/>
      <c r="C22" s="38"/>
      <c r="D22" s="39"/>
      <c r="E22" s="30"/>
      <c r="F22" s="31"/>
      <c r="G22" s="31"/>
      <c r="H22" s="31"/>
      <c r="I22" s="31"/>
      <c r="J22" s="32"/>
      <c r="K22" s="12"/>
      <c r="L22" s="13"/>
      <c r="M22" s="13"/>
      <c r="N22" s="13"/>
      <c r="O22" s="13"/>
      <c r="P22" s="13"/>
      <c r="Q22" s="13"/>
      <c r="R22" s="13"/>
      <c r="S22" s="14"/>
      <c r="T22" s="21"/>
      <c r="U22" s="22"/>
      <c r="V22" s="22"/>
      <c r="W22" s="22"/>
      <c r="X22" s="22"/>
      <c r="Y22" s="23"/>
    </row>
    <row r="23" spans="1:25" x14ac:dyDescent="0.2">
      <c r="A23" s="38"/>
      <c r="B23" s="38"/>
      <c r="C23" s="38"/>
      <c r="D23" s="39"/>
      <c r="E23" s="30"/>
      <c r="F23" s="31"/>
      <c r="G23" s="31"/>
      <c r="H23" s="31"/>
      <c r="I23" s="31"/>
      <c r="J23" s="32"/>
      <c r="K23" s="12"/>
      <c r="L23" s="13"/>
      <c r="M23" s="13"/>
      <c r="N23" s="13"/>
      <c r="O23" s="13"/>
      <c r="P23" s="13"/>
      <c r="Q23" s="13"/>
      <c r="R23" s="13"/>
      <c r="S23" s="14"/>
      <c r="T23" s="21"/>
      <c r="U23" s="22"/>
      <c r="V23" s="22"/>
      <c r="W23" s="22"/>
      <c r="X23" s="22"/>
      <c r="Y23" s="23"/>
    </row>
    <row r="24" spans="1:25" x14ac:dyDescent="0.2">
      <c r="A24" s="38"/>
      <c r="B24" s="38"/>
      <c r="C24" s="38"/>
      <c r="D24" s="39"/>
      <c r="E24" s="30"/>
      <c r="F24" s="31"/>
      <c r="G24" s="31"/>
      <c r="H24" s="31"/>
      <c r="I24" s="31"/>
      <c r="J24" s="32"/>
      <c r="K24" s="12"/>
      <c r="L24" s="13"/>
      <c r="M24" s="13"/>
      <c r="N24" s="13"/>
      <c r="O24" s="13"/>
      <c r="P24" s="13"/>
      <c r="Q24" s="13"/>
      <c r="R24" s="13"/>
      <c r="S24" s="14"/>
      <c r="T24" s="21"/>
      <c r="U24" s="22"/>
      <c r="V24" s="22"/>
      <c r="W24" s="22"/>
      <c r="X24" s="22"/>
      <c r="Y24" s="23"/>
    </row>
    <row r="25" spans="1:25" x14ac:dyDescent="0.2">
      <c r="A25" s="38"/>
      <c r="B25" s="38"/>
      <c r="C25" s="38"/>
      <c r="D25" s="39"/>
      <c r="E25" s="30"/>
      <c r="F25" s="31"/>
      <c r="G25" s="31"/>
      <c r="H25" s="31"/>
      <c r="I25" s="31"/>
      <c r="J25" s="32"/>
      <c r="K25" s="12"/>
      <c r="L25" s="13"/>
      <c r="M25" s="13"/>
      <c r="N25" s="13"/>
      <c r="O25" s="13"/>
      <c r="P25" s="13"/>
      <c r="Q25" s="13"/>
      <c r="R25" s="13"/>
      <c r="S25" s="14"/>
      <c r="T25" s="21"/>
      <c r="U25" s="22"/>
      <c r="V25" s="22"/>
      <c r="W25" s="22"/>
      <c r="X25" s="22"/>
      <c r="Y25" s="23"/>
    </row>
    <row r="26" spans="1:25" x14ac:dyDescent="0.2">
      <c r="A26" s="38"/>
      <c r="B26" s="38"/>
      <c r="C26" s="38"/>
      <c r="D26" s="39"/>
      <c r="E26" s="30"/>
      <c r="F26" s="31"/>
      <c r="G26" s="31"/>
      <c r="H26" s="31"/>
      <c r="I26" s="31"/>
      <c r="J26" s="32"/>
      <c r="K26" s="12"/>
      <c r="L26" s="13"/>
      <c r="M26" s="13"/>
      <c r="N26" s="13"/>
      <c r="O26" s="13"/>
      <c r="P26" s="13"/>
      <c r="Q26" s="13"/>
      <c r="R26" s="13"/>
      <c r="S26" s="14"/>
      <c r="T26" s="21"/>
      <c r="U26" s="22"/>
      <c r="V26" s="22"/>
      <c r="W26" s="22"/>
      <c r="X26" s="22"/>
      <c r="Y26" s="23"/>
    </row>
    <row r="27" spans="1:25" x14ac:dyDescent="0.2">
      <c r="A27" s="38"/>
      <c r="B27" s="38"/>
      <c r="C27" s="38"/>
      <c r="D27" s="39"/>
      <c r="E27" s="30"/>
      <c r="F27" s="31"/>
      <c r="G27" s="31"/>
      <c r="H27" s="31"/>
      <c r="I27" s="31"/>
      <c r="J27" s="32"/>
      <c r="K27" s="12"/>
      <c r="L27" s="13"/>
      <c r="M27" s="13"/>
      <c r="N27" s="13"/>
      <c r="O27" s="13"/>
      <c r="P27" s="13"/>
      <c r="Q27" s="13"/>
      <c r="R27" s="13"/>
      <c r="S27" s="14"/>
      <c r="T27" s="21"/>
      <c r="U27" s="22"/>
      <c r="V27" s="22"/>
      <c r="W27" s="22"/>
      <c r="X27" s="22"/>
      <c r="Y27" s="23"/>
    </row>
    <row r="28" spans="1:25" x14ac:dyDescent="0.2">
      <c r="A28" s="38"/>
      <c r="B28" s="38"/>
      <c r="C28" s="38"/>
      <c r="D28" s="39"/>
      <c r="E28" s="30"/>
      <c r="F28" s="31"/>
      <c r="G28" s="31"/>
      <c r="H28" s="31"/>
      <c r="I28" s="31"/>
      <c r="J28" s="32"/>
      <c r="K28" s="12"/>
      <c r="L28" s="13"/>
      <c r="M28" s="13"/>
      <c r="N28" s="13"/>
      <c r="O28" s="13"/>
      <c r="P28" s="13"/>
      <c r="Q28" s="13"/>
      <c r="R28" s="13"/>
      <c r="S28" s="14"/>
      <c r="T28" s="21"/>
      <c r="U28" s="22"/>
      <c r="V28" s="22"/>
      <c r="W28" s="22"/>
      <c r="X28" s="22"/>
      <c r="Y28" s="23"/>
    </row>
    <row r="29" spans="1:25" x14ac:dyDescent="0.2">
      <c r="A29" s="38"/>
      <c r="B29" s="38"/>
      <c r="C29" s="38"/>
      <c r="D29" s="39"/>
      <c r="E29" s="30"/>
      <c r="F29" s="31"/>
      <c r="G29" s="31"/>
      <c r="H29" s="31"/>
      <c r="I29" s="31"/>
      <c r="J29" s="32"/>
      <c r="K29" s="12"/>
      <c r="L29" s="13"/>
      <c r="M29" s="13"/>
      <c r="N29" s="13"/>
      <c r="O29" s="13"/>
      <c r="P29" s="13"/>
      <c r="Q29" s="13"/>
      <c r="R29" s="13"/>
      <c r="S29" s="14"/>
      <c r="T29" s="21"/>
      <c r="U29" s="22"/>
      <c r="V29" s="22"/>
      <c r="W29" s="22"/>
      <c r="X29" s="22"/>
      <c r="Y29" s="23"/>
    </row>
    <row r="30" spans="1:25" x14ac:dyDescent="0.2">
      <c r="A30" s="38"/>
      <c r="B30" s="38"/>
      <c r="C30" s="38"/>
      <c r="D30" s="39"/>
      <c r="E30" s="30"/>
      <c r="F30" s="31"/>
      <c r="G30" s="31"/>
      <c r="H30" s="31"/>
      <c r="I30" s="31"/>
      <c r="J30" s="32"/>
      <c r="K30" s="12"/>
      <c r="L30" s="13"/>
      <c r="M30" s="13"/>
      <c r="N30" s="13"/>
      <c r="O30" s="13"/>
      <c r="P30" s="13"/>
      <c r="Q30" s="13"/>
      <c r="R30" s="13"/>
      <c r="S30" s="14"/>
      <c r="T30" s="21"/>
      <c r="U30" s="22"/>
      <c r="V30" s="22"/>
      <c r="W30" s="22"/>
      <c r="X30" s="22"/>
      <c r="Y30" s="23"/>
    </row>
    <row r="31" spans="1:25" x14ac:dyDescent="0.2">
      <c r="A31" s="38"/>
      <c r="B31" s="38"/>
      <c r="C31" s="38"/>
      <c r="D31" s="39"/>
      <c r="E31" s="30"/>
      <c r="F31" s="31"/>
      <c r="G31" s="31"/>
      <c r="H31" s="31"/>
      <c r="I31" s="31"/>
      <c r="J31" s="32"/>
      <c r="K31" s="12"/>
      <c r="L31" s="13"/>
      <c r="M31" s="13"/>
      <c r="N31" s="13"/>
      <c r="O31" s="13"/>
      <c r="P31" s="13"/>
      <c r="Q31" s="13"/>
      <c r="R31" s="13"/>
      <c r="S31" s="14"/>
      <c r="T31" s="21"/>
      <c r="U31" s="22"/>
      <c r="V31" s="22"/>
      <c r="W31" s="22"/>
      <c r="X31" s="22"/>
      <c r="Y31" s="23"/>
    </row>
    <row r="32" spans="1:25" x14ac:dyDescent="0.2">
      <c r="A32" s="38"/>
      <c r="B32" s="38"/>
      <c r="C32" s="38"/>
      <c r="D32" s="39"/>
      <c r="E32" s="30"/>
      <c r="F32" s="31"/>
      <c r="G32" s="31"/>
      <c r="H32" s="31"/>
      <c r="I32" s="31"/>
      <c r="J32" s="32"/>
      <c r="K32" s="12"/>
      <c r="L32" s="13"/>
      <c r="M32" s="13"/>
      <c r="N32" s="13"/>
      <c r="O32" s="13"/>
      <c r="P32" s="13"/>
      <c r="Q32" s="13"/>
      <c r="R32" s="13"/>
      <c r="S32" s="14"/>
      <c r="T32" s="21"/>
      <c r="U32" s="22"/>
      <c r="V32" s="22"/>
      <c r="W32" s="22"/>
      <c r="X32" s="22"/>
      <c r="Y32" s="23"/>
    </row>
    <row r="33" spans="1:25" x14ac:dyDescent="0.2">
      <c r="A33" s="38"/>
      <c r="B33" s="38"/>
      <c r="C33" s="38"/>
      <c r="D33" s="39"/>
      <c r="E33" s="30"/>
      <c r="F33" s="31"/>
      <c r="G33" s="31"/>
      <c r="H33" s="31"/>
      <c r="I33" s="31"/>
      <c r="J33" s="32"/>
      <c r="K33" s="12"/>
      <c r="L33" s="13"/>
      <c r="M33" s="13"/>
      <c r="N33" s="13"/>
      <c r="O33" s="13"/>
      <c r="P33" s="13"/>
      <c r="Q33" s="13"/>
      <c r="R33" s="13"/>
      <c r="S33" s="14"/>
      <c r="T33" s="21"/>
      <c r="U33" s="22"/>
      <c r="V33" s="22"/>
      <c r="W33" s="22"/>
      <c r="X33" s="22"/>
      <c r="Y33" s="23"/>
    </row>
    <row r="34" spans="1:25" x14ac:dyDescent="0.2">
      <c r="A34" s="38"/>
      <c r="B34" s="38"/>
      <c r="C34" s="38"/>
      <c r="D34" s="39"/>
      <c r="E34" s="30"/>
      <c r="F34" s="31"/>
      <c r="G34" s="31"/>
      <c r="H34" s="31"/>
      <c r="I34" s="31"/>
      <c r="J34" s="32"/>
      <c r="K34" s="12"/>
      <c r="L34" s="13"/>
      <c r="M34" s="13"/>
      <c r="N34" s="13"/>
      <c r="O34" s="13"/>
      <c r="P34" s="13"/>
      <c r="Q34" s="13"/>
      <c r="R34" s="13"/>
      <c r="S34" s="14"/>
      <c r="T34" s="21"/>
      <c r="U34" s="22"/>
      <c r="V34" s="22"/>
      <c r="W34" s="22"/>
      <c r="X34" s="22"/>
      <c r="Y34" s="23"/>
    </row>
    <row r="35" spans="1:25" x14ac:dyDescent="0.2">
      <c r="A35" s="38"/>
      <c r="B35" s="38"/>
      <c r="C35" s="38"/>
      <c r="D35" s="39"/>
      <c r="E35" s="30"/>
      <c r="F35" s="31"/>
      <c r="G35" s="31"/>
      <c r="H35" s="31"/>
      <c r="I35" s="31"/>
      <c r="J35" s="32"/>
      <c r="K35" s="12"/>
      <c r="L35" s="13"/>
      <c r="M35" s="13"/>
      <c r="N35" s="13"/>
      <c r="O35" s="13"/>
      <c r="P35" s="13"/>
      <c r="Q35" s="13"/>
      <c r="R35" s="13"/>
      <c r="S35" s="14"/>
      <c r="T35" s="21"/>
      <c r="U35" s="22"/>
      <c r="V35" s="22"/>
      <c r="W35" s="22"/>
      <c r="X35" s="22"/>
      <c r="Y35" s="23"/>
    </row>
    <row r="36" spans="1:25" x14ac:dyDescent="0.2">
      <c r="A36" s="38"/>
      <c r="B36" s="38"/>
      <c r="C36" s="38"/>
      <c r="D36" s="39"/>
      <c r="E36" s="30"/>
      <c r="F36" s="31"/>
      <c r="G36" s="31"/>
      <c r="H36" s="31"/>
      <c r="I36" s="31"/>
      <c r="J36" s="32"/>
      <c r="K36" s="12"/>
      <c r="L36" s="13"/>
      <c r="M36" s="13"/>
      <c r="N36" s="13"/>
      <c r="O36" s="13"/>
      <c r="P36" s="13"/>
      <c r="Q36" s="13"/>
      <c r="R36" s="13"/>
      <c r="S36" s="14"/>
      <c r="T36" s="21"/>
      <c r="U36" s="22"/>
      <c r="V36" s="22"/>
      <c r="W36" s="22"/>
      <c r="X36" s="22"/>
      <c r="Y36" s="23"/>
    </row>
    <row r="37" spans="1:25" x14ac:dyDescent="0.2">
      <c r="A37" s="38"/>
      <c r="B37" s="38"/>
      <c r="C37" s="38"/>
      <c r="D37" s="39"/>
      <c r="E37" s="30"/>
      <c r="F37" s="31"/>
      <c r="G37" s="31"/>
      <c r="H37" s="31"/>
      <c r="I37" s="31"/>
      <c r="J37" s="32"/>
      <c r="K37" s="12"/>
      <c r="L37" s="13"/>
      <c r="M37" s="13"/>
      <c r="N37" s="13"/>
      <c r="O37" s="13"/>
      <c r="P37" s="13"/>
      <c r="Q37" s="13"/>
      <c r="R37" s="13"/>
      <c r="S37" s="14"/>
      <c r="T37" s="21"/>
      <c r="U37" s="22"/>
      <c r="V37" s="22"/>
      <c r="W37" s="22"/>
      <c r="X37" s="22"/>
      <c r="Y37" s="23"/>
    </row>
    <row r="38" spans="1:25" x14ac:dyDescent="0.2">
      <c r="A38" s="38"/>
      <c r="B38" s="38"/>
      <c r="C38" s="38"/>
      <c r="D38" s="39"/>
      <c r="E38" s="30"/>
      <c r="F38" s="31"/>
      <c r="G38" s="31"/>
      <c r="H38" s="31"/>
      <c r="I38" s="31"/>
      <c r="J38" s="32"/>
      <c r="K38" s="12"/>
      <c r="L38" s="13"/>
      <c r="M38" s="13"/>
      <c r="N38" s="13"/>
      <c r="O38" s="13"/>
      <c r="P38" s="13"/>
      <c r="Q38" s="13"/>
      <c r="R38" s="13"/>
      <c r="S38" s="14"/>
      <c r="T38" s="21"/>
      <c r="U38" s="22"/>
      <c r="V38" s="22"/>
      <c r="W38" s="22"/>
      <c r="X38" s="22"/>
      <c r="Y38" s="23"/>
    </row>
    <row r="39" spans="1:25" x14ac:dyDescent="0.2">
      <c r="A39" s="38"/>
      <c r="B39" s="38"/>
      <c r="C39" s="38"/>
      <c r="D39" s="39"/>
      <c r="E39" s="30"/>
      <c r="F39" s="31"/>
      <c r="G39" s="31"/>
      <c r="H39" s="31"/>
      <c r="I39" s="31"/>
      <c r="J39" s="32"/>
      <c r="K39" s="12"/>
      <c r="L39" s="13"/>
      <c r="M39" s="13"/>
      <c r="N39" s="13"/>
      <c r="O39" s="13"/>
      <c r="P39" s="13"/>
      <c r="Q39" s="13"/>
      <c r="R39" s="13"/>
      <c r="S39" s="14"/>
      <c r="T39" s="21"/>
      <c r="U39" s="22"/>
      <c r="V39" s="22"/>
      <c r="W39" s="22"/>
      <c r="X39" s="22"/>
      <c r="Y39" s="23"/>
    </row>
    <row r="40" spans="1:25" x14ac:dyDescent="0.2">
      <c r="A40" s="38"/>
      <c r="B40" s="38"/>
      <c r="C40" s="38"/>
      <c r="D40" s="39"/>
      <c r="E40" s="30"/>
      <c r="F40" s="31"/>
      <c r="G40" s="31"/>
      <c r="H40" s="31"/>
      <c r="I40" s="31"/>
      <c r="J40" s="32"/>
      <c r="K40" s="12"/>
      <c r="L40" s="13"/>
      <c r="M40" s="13"/>
      <c r="N40" s="13"/>
      <c r="O40" s="13"/>
      <c r="P40" s="13"/>
      <c r="Q40" s="13"/>
      <c r="R40" s="13"/>
      <c r="S40" s="14"/>
      <c r="T40" s="21"/>
      <c r="U40" s="22"/>
      <c r="V40" s="22"/>
      <c r="W40" s="22"/>
      <c r="X40" s="22"/>
      <c r="Y40" s="23"/>
    </row>
    <row r="41" spans="1:25" x14ac:dyDescent="0.2">
      <c r="A41" s="38"/>
      <c r="B41" s="38"/>
      <c r="C41" s="38"/>
      <c r="D41" s="39"/>
      <c r="E41" s="30"/>
      <c r="F41" s="31"/>
      <c r="G41" s="31"/>
      <c r="H41" s="31"/>
      <c r="I41" s="31"/>
      <c r="J41" s="32"/>
      <c r="K41" s="12"/>
      <c r="L41" s="13"/>
      <c r="M41" s="13"/>
      <c r="N41" s="13"/>
      <c r="O41" s="13"/>
      <c r="P41" s="13"/>
      <c r="Q41" s="13"/>
      <c r="R41" s="13"/>
      <c r="S41" s="14"/>
      <c r="T41" s="21"/>
      <c r="U41" s="22"/>
      <c r="V41" s="22"/>
      <c r="W41" s="22"/>
      <c r="X41" s="22"/>
      <c r="Y41" s="23"/>
    </row>
    <row r="42" spans="1:25" x14ac:dyDescent="0.2">
      <c r="A42" s="38"/>
      <c r="B42" s="38"/>
      <c r="C42" s="38"/>
      <c r="D42" s="39"/>
      <c r="E42" s="30"/>
      <c r="F42" s="31"/>
      <c r="G42" s="31"/>
      <c r="H42" s="31"/>
      <c r="I42" s="31"/>
      <c r="J42" s="32"/>
      <c r="K42" s="12"/>
      <c r="L42" s="13"/>
      <c r="M42" s="13"/>
      <c r="N42" s="13"/>
      <c r="O42" s="13"/>
      <c r="P42" s="13"/>
      <c r="Q42" s="13"/>
      <c r="R42" s="13"/>
      <c r="S42" s="14"/>
      <c r="T42" s="21"/>
      <c r="U42" s="22"/>
      <c r="V42" s="22"/>
      <c r="W42" s="22"/>
      <c r="X42" s="22"/>
      <c r="Y42" s="23"/>
    </row>
    <row r="43" spans="1:25" x14ac:dyDescent="0.2">
      <c r="A43" s="38"/>
      <c r="B43" s="38"/>
      <c r="C43" s="38"/>
      <c r="D43" s="39"/>
      <c r="E43" s="30"/>
      <c r="F43" s="31"/>
      <c r="G43" s="31"/>
      <c r="H43" s="31"/>
      <c r="I43" s="31"/>
      <c r="J43" s="32"/>
      <c r="K43" s="12"/>
      <c r="L43" s="13"/>
      <c r="M43" s="13"/>
      <c r="N43" s="13"/>
      <c r="O43" s="13"/>
      <c r="P43" s="13"/>
      <c r="Q43" s="13"/>
      <c r="R43" s="13"/>
      <c r="S43" s="14"/>
      <c r="T43" s="21"/>
      <c r="U43" s="22"/>
      <c r="V43" s="22"/>
      <c r="W43" s="22"/>
      <c r="X43" s="22"/>
      <c r="Y43" s="23"/>
    </row>
    <row r="44" spans="1:25" x14ac:dyDescent="0.2">
      <c r="A44" s="38"/>
      <c r="B44" s="38"/>
      <c r="C44" s="38"/>
      <c r="D44" s="39"/>
      <c r="E44" s="30"/>
      <c r="F44" s="31"/>
      <c r="G44" s="31"/>
      <c r="H44" s="31"/>
      <c r="I44" s="31"/>
      <c r="J44" s="32"/>
      <c r="K44" s="12"/>
      <c r="L44" s="13"/>
      <c r="M44" s="13"/>
      <c r="N44" s="13"/>
      <c r="O44" s="13"/>
      <c r="P44" s="13"/>
      <c r="Q44" s="13"/>
      <c r="R44" s="13"/>
      <c r="S44" s="14"/>
      <c r="T44" s="21"/>
      <c r="U44" s="22"/>
      <c r="V44" s="22"/>
      <c r="W44" s="22"/>
      <c r="X44" s="22"/>
      <c r="Y44" s="23"/>
    </row>
    <row r="45" spans="1:25" x14ac:dyDescent="0.2">
      <c r="A45" s="38"/>
      <c r="B45" s="38"/>
      <c r="C45" s="38"/>
      <c r="D45" s="39"/>
      <c r="E45" s="30"/>
      <c r="F45" s="31"/>
      <c r="G45" s="31"/>
      <c r="H45" s="31"/>
      <c r="I45" s="31"/>
      <c r="J45" s="32"/>
      <c r="K45" s="12"/>
      <c r="L45" s="13"/>
      <c r="M45" s="13"/>
      <c r="N45" s="13"/>
      <c r="O45" s="13"/>
      <c r="P45" s="13"/>
      <c r="Q45" s="13"/>
      <c r="R45" s="13"/>
      <c r="S45" s="14"/>
      <c r="T45" s="21"/>
      <c r="U45" s="22"/>
      <c r="V45" s="22"/>
      <c r="W45" s="22"/>
      <c r="X45" s="22"/>
      <c r="Y45" s="23"/>
    </row>
    <row r="46" spans="1:25" x14ac:dyDescent="0.2">
      <c r="A46" s="38"/>
      <c r="B46" s="38"/>
      <c r="C46" s="38"/>
      <c r="D46" s="39"/>
      <c r="E46" s="30"/>
      <c r="F46" s="31"/>
      <c r="G46" s="31"/>
      <c r="H46" s="31"/>
      <c r="I46" s="31"/>
      <c r="J46" s="32"/>
      <c r="K46" s="12"/>
      <c r="L46" s="13"/>
      <c r="M46" s="13"/>
      <c r="N46" s="13"/>
      <c r="O46" s="13"/>
      <c r="P46" s="13"/>
      <c r="Q46" s="13"/>
      <c r="R46" s="13"/>
      <c r="S46" s="14"/>
      <c r="T46" s="21"/>
      <c r="U46" s="22"/>
      <c r="V46" s="22"/>
      <c r="W46" s="22"/>
      <c r="X46" s="22"/>
      <c r="Y46" s="23"/>
    </row>
    <row r="47" spans="1:25" x14ac:dyDescent="0.2">
      <c r="A47" s="38"/>
      <c r="B47" s="38"/>
      <c r="C47" s="38"/>
      <c r="D47" s="39"/>
      <c r="E47" s="30"/>
      <c r="F47" s="31"/>
      <c r="G47" s="31"/>
      <c r="H47" s="31"/>
      <c r="I47" s="31"/>
      <c r="J47" s="32"/>
      <c r="K47" s="12"/>
      <c r="L47" s="13"/>
      <c r="M47" s="13"/>
      <c r="N47" s="13"/>
      <c r="O47" s="13"/>
      <c r="P47" s="13"/>
      <c r="Q47" s="13"/>
      <c r="R47" s="13"/>
      <c r="S47" s="14"/>
      <c r="T47" s="21"/>
      <c r="U47" s="22"/>
      <c r="V47" s="22"/>
      <c r="W47" s="22"/>
      <c r="X47" s="22"/>
      <c r="Y47" s="23"/>
    </row>
    <row r="48" spans="1:25" x14ac:dyDescent="0.2">
      <c r="A48" s="38"/>
      <c r="B48" s="38"/>
      <c r="C48" s="38"/>
      <c r="D48" s="39"/>
      <c r="E48" s="30"/>
      <c r="F48" s="31"/>
      <c r="G48" s="31"/>
      <c r="H48" s="31"/>
      <c r="I48" s="31"/>
      <c r="J48" s="32"/>
      <c r="K48" s="12"/>
      <c r="L48" s="13"/>
      <c r="M48" s="13"/>
      <c r="N48" s="13"/>
      <c r="O48" s="13"/>
      <c r="P48" s="13"/>
      <c r="Q48" s="13"/>
      <c r="R48" s="13"/>
      <c r="S48" s="14"/>
      <c r="T48" s="21"/>
      <c r="U48" s="22"/>
      <c r="V48" s="22"/>
      <c r="W48" s="22"/>
      <c r="X48" s="22"/>
      <c r="Y48" s="23"/>
    </row>
    <row r="49" spans="1:25" x14ac:dyDescent="0.2">
      <c r="A49" s="38"/>
      <c r="B49" s="38"/>
      <c r="C49" s="38"/>
      <c r="D49" s="39"/>
      <c r="E49" s="30"/>
      <c r="F49" s="31"/>
      <c r="G49" s="31"/>
      <c r="H49" s="31"/>
      <c r="I49" s="31"/>
      <c r="J49" s="32"/>
      <c r="K49" s="12"/>
      <c r="L49" s="13"/>
      <c r="M49" s="13"/>
      <c r="N49" s="13"/>
      <c r="O49" s="13"/>
      <c r="P49" s="13"/>
      <c r="Q49" s="13"/>
      <c r="R49" s="13"/>
      <c r="S49" s="14"/>
      <c r="T49" s="21"/>
      <c r="U49" s="22"/>
      <c r="V49" s="22"/>
      <c r="W49" s="22"/>
      <c r="X49" s="22"/>
      <c r="Y49" s="23"/>
    </row>
    <row r="50" spans="1:25" ht="17" thickBot="1" x14ac:dyDescent="0.25">
      <c r="A50" s="38"/>
      <c r="B50" s="38"/>
      <c r="C50" s="38"/>
      <c r="D50" s="39"/>
      <c r="E50" s="33"/>
      <c r="F50" s="34"/>
      <c r="G50" s="34"/>
      <c r="H50" s="34"/>
      <c r="I50" s="34"/>
      <c r="J50" s="35"/>
      <c r="K50" s="15"/>
      <c r="L50" s="16"/>
      <c r="M50" s="16"/>
      <c r="N50" s="16"/>
      <c r="O50" s="16"/>
      <c r="P50" s="16"/>
      <c r="Q50" s="16"/>
      <c r="R50" s="16"/>
      <c r="S50" s="17"/>
      <c r="T50" s="24"/>
      <c r="U50" s="25"/>
      <c r="V50" s="25"/>
      <c r="W50" s="25"/>
      <c r="X50" s="25"/>
      <c r="Y50" s="26"/>
    </row>
    <row r="53" spans="1:25" ht="17" thickBot="1" x14ac:dyDescent="0.25"/>
    <row r="54" spans="1:25" x14ac:dyDescent="0.2">
      <c r="A54" s="65" t="s">
        <v>66</v>
      </c>
      <c r="B54" s="66"/>
      <c r="C54" s="66"/>
      <c r="D54" s="67"/>
    </row>
    <row r="55" spans="1:25" x14ac:dyDescent="0.2">
      <c r="A55" s="68"/>
      <c r="B55" s="69"/>
      <c r="C55" s="69"/>
      <c r="D55" s="70"/>
    </row>
    <row r="56" spans="1:25" x14ac:dyDescent="0.2">
      <c r="A56" s="68"/>
      <c r="B56" s="69"/>
      <c r="C56" s="69"/>
      <c r="D56" s="70"/>
    </row>
    <row r="57" spans="1:25" ht="17" thickBot="1" x14ac:dyDescent="0.25">
      <c r="A57" s="71"/>
      <c r="B57" s="72"/>
      <c r="C57" s="72"/>
      <c r="D57" s="73"/>
    </row>
  </sheetData>
  <mergeCells count="5">
    <mergeCell ref="K1:S1"/>
    <mergeCell ref="T1:Y1"/>
    <mergeCell ref="E1:J1"/>
    <mergeCell ref="A1:D1"/>
    <mergeCell ref="A54:D5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97E00-DC5F-B242-B8FD-4B6EB0780A21}">
  <dimension ref="A1:R50"/>
  <sheetViews>
    <sheetView workbookViewId="0">
      <selection activeCell="R1" sqref="R1:R1048576"/>
    </sheetView>
  </sheetViews>
  <sheetFormatPr baseColWidth="10" defaultRowHeight="16" x14ac:dyDescent="0.2"/>
  <cols>
    <col min="1" max="1" width="40.6640625" style="46" customWidth="1"/>
    <col min="2" max="2" width="29.83203125" style="46" bestFit="1" customWidth="1"/>
    <col min="3" max="3" width="11.6640625" style="46" bestFit="1" customWidth="1"/>
    <col min="4" max="4" width="28.1640625" style="46" bestFit="1" customWidth="1"/>
    <col min="5" max="5" width="22.1640625" style="46" bestFit="1" customWidth="1"/>
    <col min="6" max="6" width="25.83203125" style="46" bestFit="1" customWidth="1"/>
    <col min="7" max="7" width="33.6640625" style="46" bestFit="1" customWidth="1"/>
    <col min="8" max="8" width="23.1640625" style="46" bestFit="1" customWidth="1"/>
    <col min="9" max="9" width="27.1640625" style="46" bestFit="1" customWidth="1"/>
    <col min="10" max="10" width="12.5" style="46" bestFit="1" customWidth="1"/>
    <col min="11" max="11" width="9.1640625" style="46" bestFit="1" customWidth="1"/>
    <col min="12" max="12" width="30.33203125" style="46" bestFit="1" customWidth="1"/>
    <col min="13" max="13" width="28.1640625" style="46" bestFit="1" customWidth="1"/>
    <col min="14" max="14" width="44" style="46" bestFit="1" customWidth="1"/>
    <col min="15" max="15" width="25" style="46" bestFit="1" customWidth="1"/>
    <col min="16" max="16" width="26.1640625" style="46" bestFit="1" customWidth="1"/>
    <col min="17" max="17" width="23.5" style="46" bestFit="1" customWidth="1"/>
    <col min="18" max="18" width="23.33203125" style="46" bestFit="1" customWidth="1"/>
    <col min="19" max="16384" width="10.83203125" style="46"/>
  </cols>
  <sheetData>
    <row r="1" spans="1:18" x14ac:dyDescent="0.2">
      <c r="A1" s="74" t="s">
        <v>60</v>
      </c>
      <c r="B1" s="75"/>
      <c r="C1" s="75"/>
      <c r="D1" s="75"/>
      <c r="E1" s="75"/>
      <c r="F1" s="75"/>
      <c r="G1" s="75"/>
      <c r="H1" s="75"/>
      <c r="I1" s="76"/>
      <c r="J1"/>
      <c r="K1"/>
    </row>
    <row r="2" spans="1:18" ht="17" thickBot="1" x14ac:dyDescent="0.25">
      <c r="A2" s="77"/>
      <c r="B2" s="78"/>
      <c r="C2" s="78"/>
      <c r="D2" s="78"/>
      <c r="E2" s="78"/>
      <c r="F2" s="78"/>
      <c r="G2" s="78"/>
      <c r="H2" s="78"/>
      <c r="I2" s="79"/>
      <c r="J2"/>
      <c r="K2"/>
    </row>
    <row r="3" spans="1:18" x14ac:dyDescent="0.2">
      <c r="A3"/>
      <c r="B3"/>
      <c r="C3"/>
      <c r="D3"/>
      <c r="E3"/>
      <c r="F3"/>
      <c r="G3"/>
      <c r="H3"/>
      <c r="I3"/>
      <c r="J3"/>
      <c r="K3"/>
    </row>
    <row r="4" spans="1:18" s="48" customFormat="1" x14ac:dyDescent="0.2">
      <c r="A4" s="40" t="s">
        <v>0</v>
      </c>
      <c r="B4" s="40" t="s">
        <v>1</v>
      </c>
      <c r="C4" s="40" t="s">
        <v>54</v>
      </c>
      <c r="D4" s="41" t="s">
        <v>2</v>
      </c>
      <c r="E4" s="41" t="s">
        <v>51</v>
      </c>
      <c r="F4" s="41" t="s">
        <v>22</v>
      </c>
      <c r="G4" s="41" t="s">
        <v>71</v>
      </c>
      <c r="H4" s="41" t="s">
        <v>20</v>
      </c>
      <c r="I4" s="41" t="s">
        <v>17</v>
      </c>
      <c r="J4" s="41" t="s">
        <v>18</v>
      </c>
      <c r="K4" s="41" t="s">
        <v>25</v>
      </c>
      <c r="L4" s="47" t="s">
        <v>23</v>
      </c>
      <c r="M4" s="47" t="s">
        <v>19</v>
      </c>
      <c r="N4" s="47" t="s">
        <v>29</v>
      </c>
      <c r="O4" s="47" t="s">
        <v>21</v>
      </c>
      <c r="P4" s="47" t="s">
        <v>26</v>
      </c>
      <c r="Q4" s="47" t="s">
        <v>27</v>
      </c>
      <c r="R4" s="47" t="s">
        <v>28</v>
      </c>
    </row>
    <row r="5" spans="1:18" s="50" customFormat="1" x14ac:dyDescent="0.2">
      <c r="A5" s="42" t="str">
        <f>GRAD_SCHOOLS!A3</f>
        <v>Northeastern University</v>
      </c>
      <c r="B5" s="42" t="str">
        <f>GRAD_SCHOOLS!B3</f>
        <v>Mechanical Engineering</v>
      </c>
      <c r="C5" s="42" t="str">
        <f>GRAD_SCHOOLS!C3</f>
        <v>PhD</v>
      </c>
      <c r="D5" s="43">
        <f>GRAD_SCHOOLS!D3</f>
        <v>45992</v>
      </c>
      <c r="E5" s="44">
        <f ca="1">D5-TODAY()</f>
        <v>187</v>
      </c>
      <c r="F5" s="43" t="s">
        <v>32</v>
      </c>
      <c r="G5" s="43" t="s">
        <v>32</v>
      </c>
      <c r="H5" s="43" t="s">
        <v>33</v>
      </c>
      <c r="I5" s="43" t="s">
        <v>63</v>
      </c>
      <c r="J5" s="43" t="s">
        <v>30</v>
      </c>
      <c r="K5" s="43" t="s">
        <v>30</v>
      </c>
      <c r="L5" s="49">
        <f>R5-60</f>
        <v>45932</v>
      </c>
      <c r="M5" s="49">
        <f>R5-30</f>
        <v>45962</v>
      </c>
      <c r="N5" s="49">
        <f>R5-25</f>
        <v>45967</v>
      </c>
      <c r="O5" s="49">
        <f>R5-11</f>
        <v>45981</v>
      </c>
      <c r="P5" s="49">
        <f>R5-10</f>
        <v>45982</v>
      </c>
      <c r="Q5" s="49">
        <f>R5-7*1</f>
        <v>45985</v>
      </c>
      <c r="R5" s="49">
        <f>D5</f>
        <v>45992</v>
      </c>
    </row>
    <row r="6" spans="1:18" s="50" customFormat="1" x14ac:dyDescent="0.2">
      <c r="A6" s="45" t="str">
        <f>GRAD_SCHOOLS!A4</f>
        <v>University of Michigan</v>
      </c>
      <c r="B6" s="45" t="str">
        <f>GRAD_SCHOOLS!B4</f>
        <v>Materials Science and Engineering</v>
      </c>
      <c r="C6" s="45" t="str">
        <f>GRAD_SCHOOLS!C4</f>
        <v>PhD</v>
      </c>
      <c r="D6" s="43">
        <f>GRAD_SCHOOLS!D4</f>
        <v>46006</v>
      </c>
      <c r="E6" s="44">
        <f ca="1">D6-TODAY()</f>
        <v>201</v>
      </c>
      <c r="F6" s="43" t="s">
        <v>32</v>
      </c>
      <c r="G6" s="43" t="s">
        <v>32</v>
      </c>
      <c r="H6" s="43" t="s">
        <v>33</v>
      </c>
      <c r="I6" s="43" t="s">
        <v>63</v>
      </c>
      <c r="J6" s="43" t="s">
        <v>30</v>
      </c>
      <c r="K6" s="43" t="s">
        <v>30</v>
      </c>
      <c r="L6" s="49">
        <f t="shared" ref="L6:L50" si="0">R6-60</f>
        <v>45946</v>
      </c>
      <c r="M6" s="49">
        <f t="shared" ref="M6:M50" si="1">R6-30</f>
        <v>45976</v>
      </c>
      <c r="N6" s="49">
        <f t="shared" ref="N6:N50" si="2">R6-25</f>
        <v>45981</v>
      </c>
      <c r="O6" s="49">
        <f t="shared" ref="O6:O50" si="3">R6-11</f>
        <v>45995</v>
      </c>
      <c r="P6" s="49">
        <f t="shared" ref="P6:P50" si="4">R6-10</f>
        <v>45996</v>
      </c>
      <c r="Q6" s="49">
        <f t="shared" ref="Q6:Q50" si="5">R6-7*1</f>
        <v>45999</v>
      </c>
      <c r="R6" s="49">
        <f t="shared" ref="R6:R50" si="6">D6</f>
        <v>46006</v>
      </c>
    </row>
    <row r="7" spans="1:18" x14ac:dyDescent="0.2">
      <c r="A7" s="45" t="str">
        <f>GRAD_SCHOOLS!A5</f>
        <v>Harvard University</v>
      </c>
      <c r="B7" s="45" t="str">
        <f>GRAD_SCHOOLS!B5</f>
        <v>Data Science</v>
      </c>
      <c r="C7" s="45" t="str">
        <f>GRAD_SCHOOLS!C5</f>
        <v>MS</v>
      </c>
      <c r="D7" s="43">
        <f>GRAD_SCHOOLS!D5</f>
        <v>45992</v>
      </c>
      <c r="E7" s="44">
        <f t="shared" ref="E7:E50" ca="1" si="7">D7-TODAY()</f>
        <v>187</v>
      </c>
      <c r="F7" s="43" t="s">
        <v>32</v>
      </c>
      <c r="G7" s="43" t="s">
        <v>32</v>
      </c>
      <c r="H7" s="43" t="s">
        <v>33</v>
      </c>
      <c r="I7" s="43" t="s">
        <v>63</v>
      </c>
      <c r="J7" s="43" t="s">
        <v>30</v>
      </c>
      <c r="K7" s="43" t="s">
        <v>30</v>
      </c>
      <c r="L7" s="49">
        <f t="shared" si="0"/>
        <v>45932</v>
      </c>
      <c r="M7" s="49">
        <f t="shared" si="1"/>
        <v>45962</v>
      </c>
      <c r="N7" s="49">
        <f t="shared" si="2"/>
        <v>45967</v>
      </c>
      <c r="O7" s="49">
        <f t="shared" si="3"/>
        <v>45981</v>
      </c>
      <c r="P7" s="49">
        <f t="shared" si="4"/>
        <v>45982</v>
      </c>
      <c r="Q7" s="49">
        <f t="shared" si="5"/>
        <v>45985</v>
      </c>
      <c r="R7" s="49">
        <f t="shared" si="6"/>
        <v>45992</v>
      </c>
    </row>
    <row r="8" spans="1:18" x14ac:dyDescent="0.2">
      <c r="A8" s="45" t="str">
        <f>GRAD_SCHOOLS!A6</f>
        <v>Ohio State University</v>
      </c>
      <c r="B8" s="45" t="str">
        <f>GRAD_SCHOOLS!B6</f>
        <v>Economics</v>
      </c>
      <c r="C8" s="45" t="str">
        <f>GRAD_SCHOOLS!C6</f>
        <v>PhD</v>
      </c>
      <c r="D8" s="43">
        <f>GRAD_SCHOOLS!D6</f>
        <v>45991</v>
      </c>
      <c r="E8" s="44">
        <f t="shared" ca="1" si="7"/>
        <v>186</v>
      </c>
      <c r="F8" s="43" t="s">
        <v>32</v>
      </c>
      <c r="G8" s="43" t="s">
        <v>32</v>
      </c>
      <c r="H8" s="43" t="s">
        <v>33</v>
      </c>
      <c r="I8" s="43" t="s">
        <v>63</v>
      </c>
      <c r="J8" s="43" t="s">
        <v>30</v>
      </c>
      <c r="K8" s="43" t="s">
        <v>30</v>
      </c>
      <c r="L8" s="49">
        <f t="shared" si="0"/>
        <v>45931</v>
      </c>
      <c r="M8" s="49">
        <f t="shared" si="1"/>
        <v>45961</v>
      </c>
      <c r="N8" s="49">
        <f t="shared" si="2"/>
        <v>45966</v>
      </c>
      <c r="O8" s="49">
        <f t="shared" si="3"/>
        <v>45980</v>
      </c>
      <c r="P8" s="49">
        <f t="shared" si="4"/>
        <v>45981</v>
      </c>
      <c r="Q8" s="49">
        <f t="shared" si="5"/>
        <v>45984</v>
      </c>
      <c r="R8" s="49">
        <f t="shared" si="6"/>
        <v>45991</v>
      </c>
    </row>
    <row r="9" spans="1:18" x14ac:dyDescent="0.2">
      <c r="A9" s="45" t="str">
        <f>GRAD_SCHOOLS!A7</f>
        <v>Stanford University</v>
      </c>
      <c r="B9" s="45">
        <f>GRAD_SCHOOLS!B7</f>
        <v>0</v>
      </c>
      <c r="C9" s="45">
        <f>GRAD_SCHOOLS!C7</f>
        <v>0</v>
      </c>
      <c r="D9" s="43">
        <f>GRAD_SCHOOLS!D7</f>
        <v>0</v>
      </c>
      <c r="E9" s="44">
        <f t="shared" ca="1" si="7"/>
        <v>-45805</v>
      </c>
      <c r="F9" s="43" t="s">
        <v>32</v>
      </c>
      <c r="G9" s="43" t="s">
        <v>32</v>
      </c>
      <c r="H9" s="43" t="s">
        <v>33</v>
      </c>
      <c r="I9" s="43" t="s">
        <v>63</v>
      </c>
      <c r="J9" s="43" t="s">
        <v>30</v>
      </c>
      <c r="K9" s="43" t="s">
        <v>30</v>
      </c>
      <c r="L9" s="49">
        <f t="shared" si="0"/>
        <v>-60</v>
      </c>
      <c r="M9" s="49">
        <f t="shared" si="1"/>
        <v>-30</v>
      </c>
      <c r="N9" s="49">
        <f t="shared" si="2"/>
        <v>-25</v>
      </c>
      <c r="O9" s="49">
        <f t="shared" si="3"/>
        <v>-11</v>
      </c>
      <c r="P9" s="49">
        <f t="shared" si="4"/>
        <v>-10</v>
      </c>
      <c r="Q9" s="49">
        <f t="shared" si="5"/>
        <v>-7</v>
      </c>
      <c r="R9" s="49">
        <f t="shared" si="6"/>
        <v>0</v>
      </c>
    </row>
    <row r="10" spans="1:18" x14ac:dyDescent="0.2">
      <c r="A10" s="45" t="str">
        <f>GRAD_SCHOOLS!A8</f>
        <v>University of California, Berkeley</v>
      </c>
      <c r="B10" s="45">
        <f>GRAD_SCHOOLS!B8</f>
        <v>0</v>
      </c>
      <c r="C10" s="45">
        <f>GRAD_SCHOOLS!C8</f>
        <v>0</v>
      </c>
      <c r="D10" s="43">
        <f>GRAD_SCHOOLS!D8</f>
        <v>0</v>
      </c>
      <c r="E10" s="44">
        <f t="shared" ca="1" si="7"/>
        <v>-45805</v>
      </c>
      <c r="F10" s="43" t="s">
        <v>32</v>
      </c>
      <c r="G10" s="43" t="s">
        <v>32</v>
      </c>
      <c r="H10" s="43" t="s">
        <v>33</v>
      </c>
      <c r="I10" s="43" t="s">
        <v>63</v>
      </c>
      <c r="J10" s="43" t="s">
        <v>30</v>
      </c>
      <c r="K10" s="43" t="s">
        <v>30</v>
      </c>
      <c r="L10" s="49">
        <f t="shared" si="0"/>
        <v>-60</v>
      </c>
      <c r="M10" s="49">
        <f t="shared" si="1"/>
        <v>-30</v>
      </c>
      <c r="N10" s="49">
        <f t="shared" si="2"/>
        <v>-25</v>
      </c>
      <c r="O10" s="49">
        <f t="shared" si="3"/>
        <v>-11</v>
      </c>
      <c r="P10" s="49">
        <f t="shared" si="4"/>
        <v>-10</v>
      </c>
      <c r="Q10" s="49">
        <f t="shared" si="5"/>
        <v>-7</v>
      </c>
      <c r="R10" s="49">
        <f t="shared" si="6"/>
        <v>0</v>
      </c>
    </row>
    <row r="11" spans="1:18" x14ac:dyDescent="0.2">
      <c r="A11" s="45">
        <f>GRAD_SCHOOLS!A9</f>
        <v>0</v>
      </c>
      <c r="B11" s="45">
        <f>GRAD_SCHOOLS!B9</f>
        <v>0</v>
      </c>
      <c r="C11" s="45">
        <f>GRAD_SCHOOLS!C9</f>
        <v>0</v>
      </c>
      <c r="D11" s="43">
        <f>GRAD_SCHOOLS!D9</f>
        <v>0</v>
      </c>
      <c r="E11" s="44">
        <f t="shared" ca="1" si="7"/>
        <v>-45805</v>
      </c>
      <c r="F11" s="43" t="s">
        <v>32</v>
      </c>
      <c r="G11" s="43" t="s">
        <v>32</v>
      </c>
      <c r="H11" s="43" t="s">
        <v>33</v>
      </c>
      <c r="I11" s="43" t="s">
        <v>63</v>
      </c>
      <c r="J11" s="43" t="s">
        <v>30</v>
      </c>
      <c r="K11" s="43" t="s">
        <v>30</v>
      </c>
      <c r="L11" s="49">
        <f t="shared" si="0"/>
        <v>-60</v>
      </c>
      <c r="M11" s="49">
        <f t="shared" si="1"/>
        <v>-30</v>
      </c>
      <c r="N11" s="49">
        <f t="shared" si="2"/>
        <v>-25</v>
      </c>
      <c r="O11" s="49">
        <f t="shared" si="3"/>
        <v>-11</v>
      </c>
      <c r="P11" s="49">
        <f t="shared" si="4"/>
        <v>-10</v>
      </c>
      <c r="Q11" s="49">
        <f t="shared" si="5"/>
        <v>-7</v>
      </c>
      <c r="R11" s="49">
        <f t="shared" si="6"/>
        <v>0</v>
      </c>
    </row>
    <row r="12" spans="1:18" x14ac:dyDescent="0.2">
      <c r="A12" s="45">
        <f>GRAD_SCHOOLS!A10</f>
        <v>0</v>
      </c>
      <c r="B12" s="45">
        <f>GRAD_SCHOOLS!B10</f>
        <v>0</v>
      </c>
      <c r="C12" s="45">
        <f>GRAD_SCHOOLS!C10</f>
        <v>0</v>
      </c>
      <c r="D12" s="43">
        <f>GRAD_SCHOOLS!D10</f>
        <v>0</v>
      </c>
      <c r="E12" s="44">
        <f t="shared" ca="1" si="7"/>
        <v>-45805</v>
      </c>
      <c r="F12" s="43" t="s">
        <v>32</v>
      </c>
      <c r="G12" s="43" t="s">
        <v>32</v>
      </c>
      <c r="H12" s="43" t="s">
        <v>33</v>
      </c>
      <c r="I12" s="43" t="s">
        <v>63</v>
      </c>
      <c r="J12" s="43" t="s">
        <v>30</v>
      </c>
      <c r="K12" s="43" t="s">
        <v>30</v>
      </c>
      <c r="L12" s="49">
        <f t="shared" si="0"/>
        <v>-60</v>
      </c>
      <c r="M12" s="49">
        <f t="shared" si="1"/>
        <v>-30</v>
      </c>
      <c r="N12" s="49">
        <f t="shared" si="2"/>
        <v>-25</v>
      </c>
      <c r="O12" s="49">
        <f t="shared" si="3"/>
        <v>-11</v>
      </c>
      <c r="P12" s="49">
        <f t="shared" si="4"/>
        <v>-10</v>
      </c>
      <c r="Q12" s="49">
        <f t="shared" si="5"/>
        <v>-7</v>
      </c>
      <c r="R12" s="49">
        <f t="shared" si="6"/>
        <v>0</v>
      </c>
    </row>
    <row r="13" spans="1:18" x14ac:dyDescent="0.2">
      <c r="A13" s="45">
        <f>GRAD_SCHOOLS!A11</f>
        <v>0</v>
      </c>
      <c r="B13" s="45">
        <f>GRAD_SCHOOLS!B11</f>
        <v>0</v>
      </c>
      <c r="C13" s="45">
        <f>GRAD_SCHOOLS!C11</f>
        <v>0</v>
      </c>
      <c r="D13" s="43">
        <f>GRAD_SCHOOLS!D11</f>
        <v>0</v>
      </c>
      <c r="E13" s="44">
        <f t="shared" ca="1" si="7"/>
        <v>-45805</v>
      </c>
      <c r="F13" s="43" t="s">
        <v>32</v>
      </c>
      <c r="G13" s="43" t="s">
        <v>32</v>
      </c>
      <c r="H13" s="43" t="s">
        <v>33</v>
      </c>
      <c r="I13" s="43" t="s">
        <v>63</v>
      </c>
      <c r="J13" s="43" t="s">
        <v>30</v>
      </c>
      <c r="K13" s="43" t="s">
        <v>30</v>
      </c>
      <c r="L13" s="49">
        <f t="shared" si="0"/>
        <v>-60</v>
      </c>
      <c r="M13" s="49">
        <f t="shared" si="1"/>
        <v>-30</v>
      </c>
      <c r="N13" s="49">
        <f t="shared" si="2"/>
        <v>-25</v>
      </c>
      <c r="O13" s="49">
        <f t="shared" si="3"/>
        <v>-11</v>
      </c>
      <c r="P13" s="49">
        <f t="shared" si="4"/>
        <v>-10</v>
      </c>
      <c r="Q13" s="49">
        <f t="shared" si="5"/>
        <v>-7</v>
      </c>
      <c r="R13" s="49">
        <f t="shared" si="6"/>
        <v>0</v>
      </c>
    </row>
    <row r="14" spans="1:18" x14ac:dyDescent="0.2">
      <c r="A14" s="45">
        <f>GRAD_SCHOOLS!A12</f>
        <v>0</v>
      </c>
      <c r="B14" s="45">
        <f>GRAD_SCHOOLS!B12</f>
        <v>0</v>
      </c>
      <c r="C14" s="45">
        <f>GRAD_SCHOOLS!C12</f>
        <v>0</v>
      </c>
      <c r="D14" s="43">
        <f>GRAD_SCHOOLS!D12</f>
        <v>0</v>
      </c>
      <c r="E14" s="44">
        <f t="shared" ca="1" si="7"/>
        <v>-45805</v>
      </c>
      <c r="F14" s="43" t="s">
        <v>32</v>
      </c>
      <c r="G14" s="43" t="s">
        <v>32</v>
      </c>
      <c r="H14" s="43" t="s">
        <v>33</v>
      </c>
      <c r="I14" s="43" t="s">
        <v>63</v>
      </c>
      <c r="J14" s="43" t="s">
        <v>30</v>
      </c>
      <c r="K14" s="43" t="s">
        <v>30</v>
      </c>
      <c r="L14" s="49">
        <f t="shared" si="0"/>
        <v>-60</v>
      </c>
      <c r="M14" s="49">
        <f t="shared" si="1"/>
        <v>-30</v>
      </c>
      <c r="N14" s="49">
        <f t="shared" si="2"/>
        <v>-25</v>
      </c>
      <c r="O14" s="49">
        <f t="shared" si="3"/>
        <v>-11</v>
      </c>
      <c r="P14" s="49">
        <f t="shared" si="4"/>
        <v>-10</v>
      </c>
      <c r="Q14" s="49">
        <f t="shared" si="5"/>
        <v>-7</v>
      </c>
      <c r="R14" s="49">
        <f t="shared" si="6"/>
        <v>0</v>
      </c>
    </row>
    <row r="15" spans="1:18" x14ac:dyDescent="0.2">
      <c r="A15" s="45">
        <f>GRAD_SCHOOLS!A13</f>
        <v>0</v>
      </c>
      <c r="B15" s="45">
        <f>GRAD_SCHOOLS!B13</f>
        <v>0</v>
      </c>
      <c r="C15" s="45">
        <f>GRAD_SCHOOLS!C13</f>
        <v>0</v>
      </c>
      <c r="D15" s="43">
        <f>GRAD_SCHOOLS!D13</f>
        <v>0</v>
      </c>
      <c r="E15" s="44">
        <f t="shared" ca="1" si="7"/>
        <v>-45805</v>
      </c>
      <c r="F15" s="43" t="s">
        <v>32</v>
      </c>
      <c r="G15" s="43" t="s">
        <v>32</v>
      </c>
      <c r="H15" s="43" t="s">
        <v>33</v>
      </c>
      <c r="I15" s="43" t="s">
        <v>63</v>
      </c>
      <c r="J15" s="43" t="s">
        <v>30</v>
      </c>
      <c r="K15" s="43" t="s">
        <v>30</v>
      </c>
      <c r="L15" s="49">
        <f t="shared" si="0"/>
        <v>-60</v>
      </c>
      <c r="M15" s="49">
        <f t="shared" si="1"/>
        <v>-30</v>
      </c>
      <c r="N15" s="49">
        <f t="shared" si="2"/>
        <v>-25</v>
      </c>
      <c r="O15" s="49">
        <f t="shared" si="3"/>
        <v>-11</v>
      </c>
      <c r="P15" s="49">
        <f t="shared" si="4"/>
        <v>-10</v>
      </c>
      <c r="Q15" s="49">
        <f t="shared" si="5"/>
        <v>-7</v>
      </c>
      <c r="R15" s="49">
        <f t="shared" si="6"/>
        <v>0</v>
      </c>
    </row>
    <row r="16" spans="1:18" x14ac:dyDescent="0.2">
      <c r="A16" s="45">
        <f>GRAD_SCHOOLS!A14</f>
        <v>0</v>
      </c>
      <c r="B16" s="45">
        <f>GRAD_SCHOOLS!B14</f>
        <v>0</v>
      </c>
      <c r="C16" s="45">
        <f>GRAD_SCHOOLS!C14</f>
        <v>0</v>
      </c>
      <c r="D16" s="43">
        <f>GRAD_SCHOOLS!D14</f>
        <v>0</v>
      </c>
      <c r="E16" s="44">
        <f t="shared" ca="1" si="7"/>
        <v>-45805</v>
      </c>
      <c r="F16" s="43" t="s">
        <v>32</v>
      </c>
      <c r="G16" s="43" t="s">
        <v>32</v>
      </c>
      <c r="H16" s="43" t="s">
        <v>33</v>
      </c>
      <c r="I16" s="43" t="s">
        <v>63</v>
      </c>
      <c r="J16" s="43" t="s">
        <v>30</v>
      </c>
      <c r="K16" s="43" t="s">
        <v>30</v>
      </c>
      <c r="L16" s="49">
        <f t="shared" si="0"/>
        <v>-60</v>
      </c>
      <c r="M16" s="49">
        <f t="shared" si="1"/>
        <v>-30</v>
      </c>
      <c r="N16" s="49">
        <f t="shared" si="2"/>
        <v>-25</v>
      </c>
      <c r="O16" s="49">
        <f t="shared" si="3"/>
        <v>-11</v>
      </c>
      <c r="P16" s="49">
        <f t="shared" si="4"/>
        <v>-10</v>
      </c>
      <c r="Q16" s="49">
        <f t="shared" si="5"/>
        <v>-7</v>
      </c>
      <c r="R16" s="49">
        <f t="shared" si="6"/>
        <v>0</v>
      </c>
    </row>
    <row r="17" spans="1:18" x14ac:dyDescent="0.2">
      <c r="A17" s="45">
        <f>GRAD_SCHOOLS!A15</f>
        <v>0</v>
      </c>
      <c r="B17" s="45">
        <f>GRAD_SCHOOLS!B15</f>
        <v>0</v>
      </c>
      <c r="C17" s="45">
        <f>GRAD_SCHOOLS!C15</f>
        <v>0</v>
      </c>
      <c r="D17" s="43">
        <f>GRAD_SCHOOLS!D15</f>
        <v>0</v>
      </c>
      <c r="E17" s="44">
        <f t="shared" ca="1" si="7"/>
        <v>-45805</v>
      </c>
      <c r="F17" s="43" t="s">
        <v>32</v>
      </c>
      <c r="G17" s="43" t="s">
        <v>32</v>
      </c>
      <c r="H17" s="43" t="s">
        <v>33</v>
      </c>
      <c r="I17" s="43" t="s">
        <v>63</v>
      </c>
      <c r="J17" s="43" t="s">
        <v>30</v>
      </c>
      <c r="K17" s="43" t="s">
        <v>30</v>
      </c>
      <c r="L17" s="49">
        <f t="shared" si="0"/>
        <v>-60</v>
      </c>
      <c r="M17" s="49">
        <f t="shared" si="1"/>
        <v>-30</v>
      </c>
      <c r="N17" s="49">
        <f t="shared" si="2"/>
        <v>-25</v>
      </c>
      <c r="O17" s="49">
        <f t="shared" si="3"/>
        <v>-11</v>
      </c>
      <c r="P17" s="49">
        <f t="shared" si="4"/>
        <v>-10</v>
      </c>
      <c r="Q17" s="49">
        <f t="shared" si="5"/>
        <v>-7</v>
      </c>
      <c r="R17" s="49">
        <f t="shared" si="6"/>
        <v>0</v>
      </c>
    </row>
    <row r="18" spans="1:18" x14ac:dyDescent="0.2">
      <c r="A18" s="45">
        <f>GRAD_SCHOOLS!A16</f>
        <v>0</v>
      </c>
      <c r="B18" s="45">
        <f>GRAD_SCHOOLS!B16</f>
        <v>0</v>
      </c>
      <c r="C18" s="45">
        <f>GRAD_SCHOOLS!C16</f>
        <v>0</v>
      </c>
      <c r="D18" s="43">
        <f>GRAD_SCHOOLS!D16</f>
        <v>0</v>
      </c>
      <c r="E18" s="44">
        <f t="shared" ca="1" si="7"/>
        <v>-45805</v>
      </c>
      <c r="F18" s="43" t="s">
        <v>32</v>
      </c>
      <c r="G18" s="43" t="s">
        <v>32</v>
      </c>
      <c r="H18" s="43" t="s">
        <v>33</v>
      </c>
      <c r="I18" s="43" t="s">
        <v>63</v>
      </c>
      <c r="J18" s="43" t="s">
        <v>30</v>
      </c>
      <c r="K18" s="43" t="s">
        <v>30</v>
      </c>
      <c r="L18" s="49">
        <f t="shared" si="0"/>
        <v>-60</v>
      </c>
      <c r="M18" s="49">
        <f t="shared" si="1"/>
        <v>-30</v>
      </c>
      <c r="N18" s="49">
        <f t="shared" si="2"/>
        <v>-25</v>
      </c>
      <c r="O18" s="49">
        <f t="shared" si="3"/>
        <v>-11</v>
      </c>
      <c r="P18" s="49">
        <f t="shared" si="4"/>
        <v>-10</v>
      </c>
      <c r="Q18" s="49">
        <f t="shared" si="5"/>
        <v>-7</v>
      </c>
      <c r="R18" s="49">
        <f t="shared" si="6"/>
        <v>0</v>
      </c>
    </row>
    <row r="19" spans="1:18" x14ac:dyDescent="0.2">
      <c r="A19" s="45">
        <f>GRAD_SCHOOLS!A17</f>
        <v>0</v>
      </c>
      <c r="B19" s="45">
        <f>GRAD_SCHOOLS!B17</f>
        <v>0</v>
      </c>
      <c r="C19" s="45">
        <f>GRAD_SCHOOLS!C17</f>
        <v>0</v>
      </c>
      <c r="D19" s="43">
        <f>GRAD_SCHOOLS!D17</f>
        <v>0</v>
      </c>
      <c r="E19" s="44">
        <f t="shared" ca="1" si="7"/>
        <v>-45805</v>
      </c>
      <c r="F19" s="43" t="s">
        <v>32</v>
      </c>
      <c r="G19" s="43" t="s">
        <v>32</v>
      </c>
      <c r="H19" s="43" t="s">
        <v>33</v>
      </c>
      <c r="I19" s="43" t="s">
        <v>63</v>
      </c>
      <c r="J19" s="43" t="s">
        <v>30</v>
      </c>
      <c r="K19" s="43" t="s">
        <v>30</v>
      </c>
      <c r="L19" s="49">
        <f t="shared" si="0"/>
        <v>-60</v>
      </c>
      <c r="M19" s="49">
        <f t="shared" si="1"/>
        <v>-30</v>
      </c>
      <c r="N19" s="49">
        <f t="shared" si="2"/>
        <v>-25</v>
      </c>
      <c r="O19" s="49">
        <f t="shared" si="3"/>
        <v>-11</v>
      </c>
      <c r="P19" s="49">
        <f t="shared" si="4"/>
        <v>-10</v>
      </c>
      <c r="Q19" s="49">
        <f t="shared" si="5"/>
        <v>-7</v>
      </c>
      <c r="R19" s="49">
        <f t="shared" si="6"/>
        <v>0</v>
      </c>
    </row>
    <row r="20" spans="1:18" x14ac:dyDescent="0.2">
      <c r="A20" s="45">
        <f>GRAD_SCHOOLS!A18</f>
        <v>0</v>
      </c>
      <c r="B20" s="45">
        <f>GRAD_SCHOOLS!B18</f>
        <v>0</v>
      </c>
      <c r="C20" s="45">
        <f>GRAD_SCHOOLS!C18</f>
        <v>0</v>
      </c>
      <c r="D20" s="43">
        <f>GRAD_SCHOOLS!D18</f>
        <v>0</v>
      </c>
      <c r="E20" s="44">
        <f t="shared" ca="1" si="7"/>
        <v>-45805</v>
      </c>
      <c r="F20" s="43" t="s">
        <v>32</v>
      </c>
      <c r="G20" s="43" t="s">
        <v>32</v>
      </c>
      <c r="H20" s="43" t="s">
        <v>33</v>
      </c>
      <c r="I20" s="43" t="s">
        <v>63</v>
      </c>
      <c r="J20" s="43" t="s">
        <v>30</v>
      </c>
      <c r="K20" s="43" t="s">
        <v>30</v>
      </c>
      <c r="L20" s="49">
        <f t="shared" si="0"/>
        <v>-60</v>
      </c>
      <c r="M20" s="49">
        <f t="shared" si="1"/>
        <v>-30</v>
      </c>
      <c r="N20" s="49">
        <f t="shared" si="2"/>
        <v>-25</v>
      </c>
      <c r="O20" s="49">
        <f t="shared" si="3"/>
        <v>-11</v>
      </c>
      <c r="P20" s="49">
        <f t="shared" si="4"/>
        <v>-10</v>
      </c>
      <c r="Q20" s="49">
        <f t="shared" si="5"/>
        <v>-7</v>
      </c>
      <c r="R20" s="49">
        <f t="shared" si="6"/>
        <v>0</v>
      </c>
    </row>
    <row r="21" spans="1:18" x14ac:dyDescent="0.2">
      <c r="A21" s="45">
        <f>GRAD_SCHOOLS!A19</f>
        <v>0</v>
      </c>
      <c r="B21" s="45">
        <f>GRAD_SCHOOLS!B19</f>
        <v>0</v>
      </c>
      <c r="C21" s="45">
        <f>GRAD_SCHOOLS!C19</f>
        <v>0</v>
      </c>
      <c r="D21" s="43">
        <f>GRAD_SCHOOLS!D19</f>
        <v>0</v>
      </c>
      <c r="E21" s="44">
        <f t="shared" ca="1" si="7"/>
        <v>-45805</v>
      </c>
      <c r="F21" s="43" t="s">
        <v>32</v>
      </c>
      <c r="G21" s="43" t="s">
        <v>32</v>
      </c>
      <c r="H21" s="43" t="s">
        <v>33</v>
      </c>
      <c r="I21" s="43" t="s">
        <v>63</v>
      </c>
      <c r="J21" s="43" t="s">
        <v>30</v>
      </c>
      <c r="K21" s="43" t="s">
        <v>30</v>
      </c>
      <c r="L21" s="49">
        <f t="shared" si="0"/>
        <v>-60</v>
      </c>
      <c r="M21" s="49">
        <f t="shared" si="1"/>
        <v>-30</v>
      </c>
      <c r="N21" s="49">
        <f t="shared" si="2"/>
        <v>-25</v>
      </c>
      <c r="O21" s="49">
        <f t="shared" si="3"/>
        <v>-11</v>
      </c>
      <c r="P21" s="49">
        <f t="shared" si="4"/>
        <v>-10</v>
      </c>
      <c r="Q21" s="49">
        <f t="shared" si="5"/>
        <v>-7</v>
      </c>
      <c r="R21" s="49">
        <f t="shared" si="6"/>
        <v>0</v>
      </c>
    </row>
    <row r="22" spans="1:18" x14ac:dyDescent="0.2">
      <c r="A22" s="45">
        <f>GRAD_SCHOOLS!A20</f>
        <v>0</v>
      </c>
      <c r="B22" s="45">
        <f>GRAD_SCHOOLS!B20</f>
        <v>0</v>
      </c>
      <c r="C22" s="45">
        <f>GRAD_SCHOOLS!C20</f>
        <v>0</v>
      </c>
      <c r="D22" s="43">
        <f>GRAD_SCHOOLS!D20</f>
        <v>0</v>
      </c>
      <c r="E22" s="44">
        <f t="shared" ca="1" si="7"/>
        <v>-45805</v>
      </c>
      <c r="F22" s="43" t="s">
        <v>32</v>
      </c>
      <c r="G22" s="43" t="s">
        <v>32</v>
      </c>
      <c r="H22" s="43" t="s">
        <v>33</v>
      </c>
      <c r="I22" s="43" t="s">
        <v>63</v>
      </c>
      <c r="J22" s="43" t="s">
        <v>30</v>
      </c>
      <c r="K22" s="43" t="s">
        <v>30</v>
      </c>
      <c r="L22" s="49">
        <f t="shared" si="0"/>
        <v>-60</v>
      </c>
      <c r="M22" s="49">
        <f t="shared" si="1"/>
        <v>-30</v>
      </c>
      <c r="N22" s="49">
        <f t="shared" si="2"/>
        <v>-25</v>
      </c>
      <c r="O22" s="49">
        <f t="shared" si="3"/>
        <v>-11</v>
      </c>
      <c r="P22" s="49">
        <f t="shared" si="4"/>
        <v>-10</v>
      </c>
      <c r="Q22" s="49">
        <f t="shared" si="5"/>
        <v>-7</v>
      </c>
      <c r="R22" s="49">
        <f t="shared" si="6"/>
        <v>0</v>
      </c>
    </row>
    <row r="23" spans="1:18" x14ac:dyDescent="0.2">
      <c r="A23" s="45">
        <f>GRAD_SCHOOLS!A21</f>
        <v>0</v>
      </c>
      <c r="B23" s="45">
        <f>GRAD_SCHOOLS!B21</f>
        <v>0</v>
      </c>
      <c r="C23" s="45">
        <f>GRAD_SCHOOLS!C21</f>
        <v>0</v>
      </c>
      <c r="D23" s="43">
        <f>GRAD_SCHOOLS!D21</f>
        <v>0</v>
      </c>
      <c r="E23" s="44">
        <f t="shared" ca="1" si="7"/>
        <v>-45805</v>
      </c>
      <c r="F23" s="43" t="s">
        <v>32</v>
      </c>
      <c r="G23" s="43" t="s">
        <v>32</v>
      </c>
      <c r="H23" s="43" t="s">
        <v>33</v>
      </c>
      <c r="I23" s="43" t="s">
        <v>63</v>
      </c>
      <c r="J23" s="43" t="s">
        <v>30</v>
      </c>
      <c r="K23" s="43" t="s">
        <v>30</v>
      </c>
      <c r="L23" s="49">
        <f t="shared" si="0"/>
        <v>-60</v>
      </c>
      <c r="M23" s="49">
        <f t="shared" si="1"/>
        <v>-30</v>
      </c>
      <c r="N23" s="49">
        <f t="shared" si="2"/>
        <v>-25</v>
      </c>
      <c r="O23" s="49">
        <f t="shared" si="3"/>
        <v>-11</v>
      </c>
      <c r="P23" s="49">
        <f t="shared" si="4"/>
        <v>-10</v>
      </c>
      <c r="Q23" s="49">
        <f t="shared" si="5"/>
        <v>-7</v>
      </c>
      <c r="R23" s="49">
        <f t="shared" si="6"/>
        <v>0</v>
      </c>
    </row>
    <row r="24" spans="1:18" x14ac:dyDescent="0.2">
      <c r="A24" s="45">
        <f>GRAD_SCHOOLS!A22</f>
        <v>0</v>
      </c>
      <c r="B24" s="45">
        <f>GRAD_SCHOOLS!B22</f>
        <v>0</v>
      </c>
      <c r="C24" s="45">
        <f>GRAD_SCHOOLS!C22</f>
        <v>0</v>
      </c>
      <c r="D24" s="43">
        <f>GRAD_SCHOOLS!D22</f>
        <v>0</v>
      </c>
      <c r="E24" s="44">
        <f t="shared" ca="1" si="7"/>
        <v>-45805</v>
      </c>
      <c r="F24" s="43" t="s">
        <v>32</v>
      </c>
      <c r="G24" s="43" t="s">
        <v>32</v>
      </c>
      <c r="H24" s="43" t="s">
        <v>33</v>
      </c>
      <c r="I24" s="43" t="s">
        <v>63</v>
      </c>
      <c r="J24" s="43" t="s">
        <v>30</v>
      </c>
      <c r="K24" s="43" t="s">
        <v>30</v>
      </c>
      <c r="L24" s="49">
        <f t="shared" si="0"/>
        <v>-60</v>
      </c>
      <c r="M24" s="49">
        <f t="shared" si="1"/>
        <v>-30</v>
      </c>
      <c r="N24" s="49">
        <f t="shared" si="2"/>
        <v>-25</v>
      </c>
      <c r="O24" s="49">
        <f t="shared" si="3"/>
        <v>-11</v>
      </c>
      <c r="P24" s="49">
        <f t="shared" si="4"/>
        <v>-10</v>
      </c>
      <c r="Q24" s="49">
        <f t="shared" si="5"/>
        <v>-7</v>
      </c>
      <c r="R24" s="49">
        <f t="shared" si="6"/>
        <v>0</v>
      </c>
    </row>
    <row r="25" spans="1:18" x14ac:dyDescent="0.2">
      <c r="A25" s="45">
        <f>GRAD_SCHOOLS!A23</f>
        <v>0</v>
      </c>
      <c r="B25" s="45">
        <f>GRAD_SCHOOLS!B23</f>
        <v>0</v>
      </c>
      <c r="C25" s="45">
        <f>GRAD_SCHOOLS!C23</f>
        <v>0</v>
      </c>
      <c r="D25" s="43">
        <f>GRAD_SCHOOLS!D23</f>
        <v>0</v>
      </c>
      <c r="E25" s="44">
        <f t="shared" ca="1" si="7"/>
        <v>-45805</v>
      </c>
      <c r="F25" s="43" t="s">
        <v>32</v>
      </c>
      <c r="G25" s="43" t="s">
        <v>32</v>
      </c>
      <c r="H25" s="43" t="s">
        <v>33</v>
      </c>
      <c r="I25" s="43" t="s">
        <v>63</v>
      </c>
      <c r="J25" s="43" t="s">
        <v>30</v>
      </c>
      <c r="K25" s="43" t="s">
        <v>30</v>
      </c>
      <c r="L25" s="49">
        <f t="shared" si="0"/>
        <v>-60</v>
      </c>
      <c r="M25" s="49">
        <f t="shared" si="1"/>
        <v>-30</v>
      </c>
      <c r="N25" s="49">
        <f t="shared" si="2"/>
        <v>-25</v>
      </c>
      <c r="O25" s="49">
        <f t="shared" si="3"/>
        <v>-11</v>
      </c>
      <c r="P25" s="49">
        <f t="shared" si="4"/>
        <v>-10</v>
      </c>
      <c r="Q25" s="49">
        <f t="shared" si="5"/>
        <v>-7</v>
      </c>
      <c r="R25" s="49">
        <f t="shared" si="6"/>
        <v>0</v>
      </c>
    </row>
    <row r="26" spans="1:18" x14ac:dyDescent="0.2">
      <c r="A26" s="45">
        <f>GRAD_SCHOOLS!A24</f>
        <v>0</v>
      </c>
      <c r="B26" s="45">
        <f>GRAD_SCHOOLS!B24</f>
        <v>0</v>
      </c>
      <c r="C26" s="45">
        <f>GRAD_SCHOOLS!C24</f>
        <v>0</v>
      </c>
      <c r="D26" s="43">
        <f>GRAD_SCHOOLS!D24</f>
        <v>0</v>
      </c>
      <c r="E26" s="44">
        <f t="shared" ca="1" si="7"/>
        <v>-45805</v>
      </c>
      <c r="F26" s="43" t="s">
        <v>32</v>
      </c>
      <c r="G26" s="43" t="s">
        <v>32</v>
      </c>
      <c r="H26" s="43" t="s">
        <v>33</v>
      </c>
      <c r="I26" s="43" t="s">
        <v>63</v>
      </c>
      <c r="J26" s="43" t="s">
        <v>30</v>
      </c>
      <c r="K26" s="43" t="s">
        <v>30</v>
      </c>
      <c r="L26" s="49">
        <f t="shared" si="0"/>
        <v>-60</v>
      </c>
      <c r="M26" s="49">
        <f t="shared" si="1"/>
        <v>-30</v>
      </c>
      <c r="N26" s="49">
        <f t="shared" si="2"/>
        <v>-25</v>
      </c>
      <c r="O26" s="49">
        <f t="shared" si="3"/>
        <v>-11</v>
      </c>
      <c r="P26" s="49">
        <f t="shared" si="4"/>
        <v>-10</v>
      </c>
      <c r="Q26" s="49">
        <f t="shared" si="5"/>
        <v>-7</v>
      </c>
      <c r="R26" s="49">
        <f t="shared" si="6"/>
        <v>0</v>
      </c>
    </row>
    <row r="27" spans="1:18" x14ac:dyDescent="0.2">
      <c r="A27" s="45">
        <f>GRAD_SCHOOLS!A25</f>
        <v>0</v>
      </c>
      <c r="B27" s="45">
        <f>GRAD_SCHOOLS!B25</f>
        <v>0</v>
      </c>
      <c r="C27" s="45">
        <f>GRAD_SCHOOLS!C25</f>
        <v>0</v>
      </c>
      <c r="D27" s="43">
        <f>GRAD_SCHOOLS!D25</f>
        <v>0</v>
      </c>
      <c r="E27" s="44">
        <f t="shared" ca="1" si="7"/>
        <v>-45805</v>
      </c>
      <c r="F27" s="43" t="s">
        <v>32</v>
      </c>
      <c r="G27" s="43" t="s">
        <v>32</v>
      </c>
      <c r="H27" s="43" t="s">
        <v>33</v>
      </c>
      <c r="I27" s="43" t="s">
        <v>63</v>
      </c>
      <c r="J27" s="43" t="s">
        <v>30</v>
      </c>
      <c r="K27" s="43" t="s">
        <v>30</v>
      </c>
      <c r="L27" s="49">
        <f t="shared" si="0"/>
        <v>-60</v>
      </c>
      <c r="M27" s="49">
        <f t="shared" si="1"/>
        <v>-30</v>
      </c>
      <c r="N27" s="49">
        <f t="shared" si="2"/>
        <v>-25</v>
      </c>
      <c r="O27" s="49">
        <f t="shared" si="3"/>
        <v>-11</v>
      </c>
      <c r="P27" s="49">
        <f t="shared" si="4"/>
        <v>-10</v>
      </c>
      <c r="Q27" s="49">
        <f t="shared" si="5"/>
        <v>-7</v>
      </c>
      <c r="R27" s="49">
        <f t="shared" si="6"/>
        <v>0</v>
      </c>
    </row>
    <row r="28" spans="1:18" x14ac:dyDescent="0.2">
      <c r="A28" s="45">
        <f>GRAD_SCHOOLS!A26</f>
        <v>0</v>
      </c>
      <c r="B28" s="45">
        <f>GRAD_SCHOOLS!B26</f>
        <v>0</v>
      </c>
      <c r="C28" s="45">
        <f>GRAD_SCHOOLS!C26</f>
        <v>0</v>
      </c>
      <c r="D28" s="43">
        <f>GRAD_SCHOOLS!D26</f>
        <v>0</v>
      </c>
      <c r="E28" s="44">
        <f t="shared" ca="1" si="7"/>
        <v>-45805</v>
      </c>
      <c r="F28" s="43" t="s">
        <v>32</v>
      </c>
      <c r="G28" s="43" t="s">
        <v>32</v>
      </c>
      <c r="H28" s="43" t="s">
        <v>33</v>
      </c>
      <c r="I28" s="43" t="s">
        <v>63</v>
      </c>
      <c r="J28" s="43" t="s">
        <v>30</v>
      </c>
      <c r="K28" s="43" t="s">
        <v>30</v>
      </c>
      <c r="L28" s="49">
        <f t="shared" si="0"/>
        <v>-60</v>
      </c>
      <c r="M28" s="49">
        <f t="shared" si="1"/>
        <v>-30</v>
      </c>
      <c r="N28" s="49">
        <f t="shared" si="2"/>
        <v>-25</v>
      </c>
      <c r="O28" s="49">
        <f t="shared" si="3"/>
        <v>-11</v>
      </c>
      <c r="P28" s="49">
        <f t="shared" si="4"/>
        <v>-10</v>
      </c>
      <c r="Q28" s="49">
        <f t="shared" si="5"/>
        <v>-7</v>
      </c>
      <c r="R28" s="49">
        <f t="shared" si="6"/>
        <v>0</v>
      </c>
    </row>
    <row r="29" spans="1:18" x14ac:dyDescent="0.2">
      <c r="A29" s="45">
        <f>GRAD_SCHOOLS!A27</f>
        <v>0</v>
      </c>
      <c r="B29" s="45">
        <f>GRAD_SCHOOLS!B27</f>
        <v>0</v>
      </c>
      <c r="C29" s="45">
        <f>GRAD_SCHOOLS!C27</f>
        <v>0</v>
      </c>
      <c r="D29" s="43">
        <f>GRAD_SCHOOLS!D27</f>
        <v>0</v>
      </c>
      <c r="E29" s="44">
        <f t="shared" ca="1" si="7"/>
        <v>-45805</v>
      </c>
      <c r="F29" s="43" t="s">
        <v>32</v>
      </c>
      <c r="G29" s="43" t="s">
        <v>32</v>
      </c>
      <c r="H29" s="43" t="s">
        <v>33</v>
      </c>
      <c r="I29" s="43" t="s">
        <v>63</v>
      </c>
      <c r="J29" s="43" t="s">
        <v>30</v>
      </c>
      <c r="K29" s="43" t="s">
        <v>30</v>
      </c>
      <c r="L29" s="49">
        <f t="shared" si="0"/>
        <v>-60</v>
      </c>
      <c r="M29" s="49">
        <f t="shared" si="1"/>
        <v>-30</v>
      </c>
      <c r="N29" s="49">
        <f t="shared" si="2"/>
        <v>-25</v>
      </c>
      <c r="O29" s="49">
        <f t="shared" si="3"/>
        <v>-11</v>
      </c>
      <c r="P29" s="49">
        <f t="shared" si="4"/>
        <v>-10</v>
      </c>
      <c r="Q29" s="49">
        <f t="shared" si="5"/>
        <v>-7</v>
      </c>
      <c r="R29" s="49">
        <f t="shared" si="6"/>
        <v>0</v>
      </c>
    </row>
    <row r="30" spans="1:18" x14ac:dyDescent="0.2">
      <c r="A30" s="45">
        <f>GRAD_SCHOOLS!A28</f>
        <v>0</v>
      </c>
      <c r="B30" s="45">
        <f>GRAD_SCHOOLS!B28</f>
        <v>0</v>
      </c>
      <c r="C30" s="45">
        <f>GRAD_SCHOOLS!C28</f>
        <v>0</v>
      </c>
      <c r="D30" s="43">
        <f>GRAD_SCHOOLS!D28</f>
        <v>0</v>
      </c>
      <c r="E30" s="44">
        <f t="shared" ca="1" si="7"/>
        <v>-45805</v>
      </c>
      <c r="F30" s="43" t="s">
        <v>32</v>
      </c>
      <c r="G30" s="43" t="s">
        <v>32</v>
      </c>
      <c r="H30" s="43" t="s">
        <v>33</v>
      </c>
      <c r="I30" s="43" t="s">
        <v>63</v>
      </c>
      <c r="J30" s="43" t="s">
        <v>30</v>
      </c>
      <c r="K30" s="43" t="s">
        <v>30</v>
      </c>
      <c r="L30" s="49">
        <f t="shared" si="0"/>
        <v>-60</v>
      </c>
      <c r="M30" s="49">
        <f t="shared" si="1"/>
        <v>-30</v>
      </c>
      <c r="N30" s="49">
        <f t="shared" si="2"/>
        <v>-25</v>
      </c>
      <c r="O30" s="49">
        <f t="shared" si="3"/>
        <v>-11</v>
      </c>
      <c r="P30" s="49">
        <f t="shared" si="4"/>
        <v>-10</v>
      </c>
      <c r="Q30" s="49">
        <f t="shared" si="5"/>
        <v>-7</v>
      </c>
      <c r="R30" s="49">
        <f t="shared" si="6"/>
        <v>0</v>
      </c>
    </row>
    <row r="31" spans="1:18" x14ac:dyDescent="0.2">
      <c r="A31" s="45">
        <f>GRAD_SCHOOLS!A29</f>
        <v>0</v>
      </c>
      <c r="B31" s="45">
        <f>GRAD_SCHOOLS!B29</f>
        <v>0</v>
      </c>
      <c r="C31" s="45">
        <f>GRAD_SCHOOLS!C29</f>
        <v>0</v>
      </c>
      <c r="D31" s="43">
        <f>GRAD_SCHOOLS!D29</f>
        <v>0</v>
      </c>
      <c r="E31" s="44">
        <f t="shared" ca="1" si="7"/>
        <v>-45805</v>
      </c>
      <c r="F31" s="43" t="s">
        <v>32</v>
      </c>
      <c r="G31" s="43" t="s">
        <v>32</v>
      </c>
      <c r="H31" s="43" t="s">
        <v>33</v>
      </c>
      <c r="I31" s="43" t="s">
        <v>63</v>
      </c>
      <c r="J31" s="43" t="s">
        <v>30</v>
      </c>
      <c r="K31" s="43" t="s">
        <v>30</v>
      </c>
      <c r="L31" s="49">
        <f t="shared" si="0"/>
        <v>-60</v>
      </c>
      <c r="M31" s="49">
        <f t="shared" si="1"/>
        <v>-30</v>
      </c>
      <c r="N31" s="49">
        <f t="shared" si="2"/>
        <v>-25</v>
      </c>
      <c r="O31" s="49">
        <f t="shared" si="3"/>
        <v>-11</v>
      </c>
      <c r="P31" s="49">
        <f t="shared" si="4"/>
        <v>-10</v>
      </c>
      <c r="Q31" s="49">
        <f t="shared" si="5"/>
        <v>-7</v>
      </c>
      <c r="R31" s="49">
        <f t="shared" si="6"/>
        <v>0</v>
      </c>
    </row>
    <row r="32" spans="1:18" x14ac:dyDescent="0.2">
      <c r="A32" s="45">
        <f>GRAD_SCHOOLS!A30</f>
        <v>0</v>
      </c>
      <c r="B32" s="45">
        <f>GRAD_SCHOOLS!B30</f>
        <v>0</v>
      </c>
      <c r="C32" s="45">
        <f>GRAD_SCHOOLS!C30</f>
        <v>0</v>
      </c>
      <c r="D32" s="43">
        <f>GRAD_SCHOOLS!D30</f>
        <v>0</v>
      </c>
      <c r="E32" s="44">
        <f t="shared" ca="1" si="7"/>
        <v>-45805</v>
      </c>
      <c r="F32" s="43" t="s">
        <v>32</v>
      </c>
      <c r="G32" s="43" t="s">
        <v>32</v>
      </c>
      <c r="H32" s="43" t="s">
        <v>33</v>
      </c>
      <c r="I32" s="43" t="s">
        <v>63</v>
      </c>
      <c r="J32" s="43" t="s">
        <v>30</v>
      </c>
      <c r="K32" s="43" t="s">
        <v>30</v>
      </c>
      <c r="L32" s="49">
        <f t="shared" si="0"/>
        <v>-60</v>
      </c>
      <c r="M32" s="49">
        <f t="shared" si="1"/>
        <v>-30</v>
      </c>
      <c r="N32" s="49">
        <f t="shared" si="2"/>
        <v>-25</v>
      </c>
      <c r="O32" s="49">
        <f t="shared" si="3"/>
        <v>-11</v>
      </c>
      <c r="P32" s="49">
        <f t="shared" si="4"/>
        <v>-10</v>
      </c>
      <c r="Q32" s="49">
        <f t="shared" si="5"/>
        <v>-7</v>
      </c>
      <c r="R32" s="49">
        <f t="shared" si="6"/>
        <v>0</v>
      </c>
    </row>
    <row r="33" spans="1:18" x14ac:dyDescent="0.2">
      <c r="A33" s="45">
        <f>GRAD_SCHOOLS!A31</f>
        <v>0</v>
      </c>
      <c r="B33" s="45">
        <f>GRAD_SCHOOLS!B31</f>
        <v>0</v>
      </c>
      <c r="C33" s="45">
        <f>GRAD_SCHOOLS!C31</f>
        <v>0</v>
      </c>
      <c r="D33" s="43">
        <f>GRAD_SCHOOLS!D31</f>
        <v>0</v>
      </c>
      <c r="E33" s="44">
        <f t="shared" ca="1" si="7"/>
        <v>-45805</v>
      </c>
      <c r="F33" s="43" t="s">
        <v>32</v>
      </c>
      <c r="G33" s="43" t="s">
        <v>32</v>
      </c>
      <c r="H33" s="43" t="s">
        <v>33</v>
      </c>
      <c r="I33" s="43" t="s">
        <v>63</v>
      </c>
      <c r="J33" s="43" t="s">
        <v>30</v>
      </c>
      <c r="K33" s="43" t="s">
        <v>30</v>
      </c>
      <c r="L33" s="49">
        <f t="shared" si="0"/>
        <v>-60</v>
      </c>
      <c r="M33" s="49">
        <f t="shared" si="1"/>
        <v>-30</v>
      </c>
      <c r="N33" s="49">
        <f t="shared" si="2"/>
        <v>-25</v>
      </c>
      <c r="O33" s="49">
        <f t="shared" si="3"/>
        <v>-11</v>
      </c>
      <c r="P33" s="49">
        <f t="shared" si="4"/>
        <v>-10</v>
      </c>
      <c r="Q33" s="49">
        <f t="shared" si="5"/>
        <v>-7</v>
      </c>
      <c r="R33" s="49">
        <f t="shared" si="6"/>
        <v>0</v>
      </c>
    </row>
    <row r="34" spans="1:18" x14ac:dyDescent="0.2">
      <c r="A34" s="45">
        <f>GRAD_SCHOOLS!A32</f>
        <v>0</v>
      </c>
      <c r="B34" s="45">
        <f>GRAD_SCHOOLS!B32</f>
        <v>0</v>
      </c>
      <c r="C34" s="45">
        <f>GRAD_SCHOOLS!C32</f>
        <v>0</v>
      </c>
      <c r="D34" s="43">
        <f>GRAD_SCHOOLS!D32</f>
        <v>0</v>
      </c>
      <c r="E34" s="44">
        <f t="shared" ca="1" si="7"/>
        <v>-45805</v>
      </c>
      <c r="F34" s="43" t="s">
        <v>32</v>
      </c>
      <c r="G34" s="43" t="s">
        <v>32</v>
      </c>
      <c r="H34" s="43" t="s">
        <v>33</v>
      </c>
      <c r="I34" s="43" t="s">
        <v>63</v>
      </c>
      <c r="J34" s="43" t="s">
        <v>30</v>
      </c>
      <c r="K34" s="43" t="s">
        <v>30</v>
      </c>
      <c r="L34" s="49">
        <f t="shared" si="0"/>
        <v>-60</v>
      </c>
      <c r="M34" s="49">
        <f t="shared" si="1"/>
        <v>-30</v>
      </c>
      <c r="N34" s="49">
        <f t="shared" si="2"/>
        <v>-25</v>
      </c>
      <c r="O34" s="49">
        <f t="shared" si="3"/>
        <v>-11</v>
      </c>
      <c r="P34" s="49">
        <f t="shared" si="4"/>
        <v>-10</v>
      </c>
      <c r="Q34" s="49">
        <f t="shared" si="5"/>
        <v>-7</v>
      </c>
      <c r="R34" s="49">
        <f t="shared" si="6"/>
        <v>0</v>
      </c>
    </row>
    <row r="35" spans="1:18" x14ac:dyDescent="0.2">
      <c r="A35" s="45">
        <f>GRAD_SCHOOLS!A33</f>
        <v>0</v>
      </c>
      <c r="B35" s="45">
        <f>GRAD_SCHOOLS!B33</f>
        <v>0</v>
      </c>
      <c r="C35" s="45">
        <f>GRAD_SCHOOLS!C33</f>
        <v>0</v>
      </c>
      <c r="D35" s="43">
        <f>GRAD_SCHOOLS!D33</f>
        <v>0</v>
      </c>
      <c r="E35" s="44">
        <f t="shared" ca="1" si="7"/>
        <v>-45805</v>
      </c>
      <c r="F35" s="43" t="s">
        <v>32</v>
      </c>
      <c r="G35" s="43" t="s">
        <v>32</v>
      </c>
      <c r="H35" s="43" t="s">
        <v>33</v>
      </c>
      <c r="I35" s="43" t="s">
        <v>63</v>
      </c>
      <c r="J35" s="43" t="s">
        <v>30</v>
      </c>
      <c r="K35" s="43" t="s">
        <v>30</v>
      </c>
      <c r="L35" s="49">
        <f t="shared" si="0"/>
        <v>-60</v>
      </c>
      <c r="M35" s="49">
        <f t="shared" si="1"/>
        <v>-30</v>
      </c>
      <c r="N35" s="49">
        <f t="shared" si="2"/>
        <v>-25</v>
      </c>
      <c r="O35" s="49">
        <f t="shared" si="3"/>
        <v>-11</v>
      </c>
      <c r="P35" s="49">
        <f t="shared" si="4"/>
        <v>-10</v>
      </c>
      <c r="Q35" s="49">
        <f t="shared" si="5"/>
        <v>-7</v>
      </c>
      <c r="R35" s="49">
        <f t="shared" si="6"/>
        <v>0</v>
      </c>
    </row>
    <row r="36" spans="1:18" x14ac:dyDescent="0.2">
      <c r="A36" s="45">
        <f>GRAD_SCHOOLS!A34</f>
        <v>0</v>
      </c>
      <c r="B36" s="45">
        <f>GRAD_SCHOOLS!B34</f>
        <v>0</v>
      </c>
      <c r="C36" s="45">
        <f>GRAD_SCHOOLS!C34</f>
        <v>0</v>
      </c>
      <c r="D36" s="43">
        <f>GRAD_SCHOOLS!D34</f>
        <v>0</v>
      </c>
      <c r="E36" s="44">
        <f t="shared" ca="1" si="7"/>
        <v>-45805</v>
      </c>
      <c r="F36" s="43" t="s">
        <v>32</v>
      </c>
      <c r="G36" s="43" t="s">
        <v>32</v>
      </c>
      <c r="H36" s="43" t="s">
        <v>33</v>
      </c>
      <c r="I36" s="43" t="s">
        <v>63</v>
      </c>
      <c r="J36" s="43" t="s">
        <v>30</v>
      </c>
      <c r="K36" s="43" t="s">
        <v>30</v>
      </c>
      <c r="L36" s="49">
        <f t="shared" si="0"/>
        <v>-60</v>
      </c>
      <c r="M36" s="49">
        <f t="shared" si="1"/>
        <v>-30</v>
      </c>
      <c r="N36" s="49">
        <f t="shared" si="2"/>
        <v>-25</v>
      </c>
      <c r="O36" s="49">
        <f t="shared" si="3"/>
        <v>-11</v>
      </c>
      <c r="P36" s="49">
        <f t="shared" si="4"/>
        <v>-10</v>
      </c>
      <c r="Q36" s="49">
        <f t="shared" si="5"/>
        <v>-7</v>
      </c>
      <c r="R36" s="49">
        <f t="shared" si="6"/>
        <v>0</v>
      </c>
    </row>
    <row r="37" spans="1:18" x14ac:dyDescent="0.2">
      <c r="A37" s="45">
        <f>GRAD_SCHOOLS!A35</f>
        <v>0</v>
      </c>
      <c r="B37" s="45">
        <f>GRAD_SCHOOLS!B35</f>
        <v>0</v>
      </c>
      <c r="C37" s="45">
        <f>GRAD_SCHOOLS!C35</f>
        <v>0</v>
      </c>
      <c r="D37" s="43">
        <f>GRAD_SCHOOLS!D35</f>
        <v>0</v>
      </c>
      <c r="E37" s="44">
        <f t="shared" ca="1" si="7"/>
        <v>-45805</v>
      </c>
      <c r="F37" s="43" t="s">
        <v>32</v>
      </c>
      <c r="G37" s="43" t="s">
        <v>32</v>
      </c>
      <c r="H37" s="43" t="s">
        <v>33</v>
      </c>
      <c r="I37" s="43" t="s">
        <v>63</v>
      </c>
      <c r="J37" s="43" t="s">
        <v>30</v>
      </c>
      <c r="K37" s="43" t="s">
        <v>30</v>
      </c>
      <c r="L37" s="49">
        <f t="shared" si="0"/>
        <v>-60</v>
      </c>
      <c r="M37" s="49">
        <f t="shared" si="1"/>
        <v>-30</v>
      </c>
      <c r="N37" s="49">
        <f t="shared" si="2"/>
        <v>-25</v>
      </c>
      <c r="O37" s="49">
        <f t="shared" si="3"/>
        <v>-11</v>
      </c>
      <c r="P37" s="49">
        <f t="shared" si="4"/>
        <v>-10</v>
      </c>
      <c r="Q37" s="49">
        <f t="shared" si="5"/>
        <v>-7</v>
      </c>
      <c r="R37" s="49">
        <f t="shared" si="6"/>
        <v>0</v>
      </c>
    </row>
    <row r="38" spans="1:18" x14ac:dyDescent="0.2">
      <c r="A38" s="45">
        <f>GRAD_SCHOOLS!A36</f>
        <v>0</v>
      </c>
      <c r="B38" s="45">
        <f>GRAD_SCHOOLS!B36</f>
        <v>0</v>
      </c>
      <c r="C38" s="45">
        <f>GRAD_SCHOOLS!C36</f>
        <v>0</v>
      </c>
      <c r="D38" s="43">
        <f>GRAD_SCHOOLS!D36</f>
        <v>0</v>
      </c>
      <c r="E38" s="44">
        <f t="shared" ca="1" si="7"/>
        <v>-45805</v>
      </c>
      <c r="F38" s="43" t="s">
        <v>32</v>
      </c>
      <c r="G38" s="43" t="s">
        <v>32</v>
      </c>
      <c r="H38" s="43" t="s">
        <v>33</v>
      </c>
      <c r="I38" s="43" t="s">
        <v>63</v>
      </c>
      <c r="J38" s="43" t="s">
        <v>30</v>
      </c>
      <c r="K38" s="43" t="s">
        <v>30</v>
      </c>
      <c r="L38" s="49">
        <f t="shared" si="0"/>
        <v>-60</v>
      </c>
      <c r="M38" s="49">
        <f t="shared" si="1"/>
        <v>-30</v>
      </c>
      <c r="N38" s="49">
        <f t="shared" si="2"/>
        <v>-25</v>
      </c>
      <c r="O38" s="49">
        <f t="shared" si="3"/>
        <v>-11</v>
      </c>
      <c r="P38" s="49">
        <f t="shared" si="4"/>
        <v>-10</v>
      </c>
      <c r="Q38" s="49">
        <f t="shared" si="5"/>
        <v>-7</v>
      </c>
      <c r="R38" s="49">
        <f t="shared" si="6"/>
        <v>0</v>
      </c>
    </row>
    <row r="39" spans="1:18" x14ac:dyDescent="0.2">
      <c r="A39" s="45">
        <f>GRAD_SCHOOLS!A37</f>
        <v>0</v>
      </c>
      <c r="B39" s="45">
        <f>GRAD_SCHOOLS!B37</f>
        <v>0</v>
      </c>
      <c r="C39" s="45">
        <f>GRAD_SCHOOLS!C37</f>
        <v>0</v>
      </c>
      <c r="D39" s="43">
        <f>GRAD_SCHOOLS!D37</f>
        <v>0</v>
      </c>
      <c r="E39" s="44">
        <f t="shared" ca="1" si="7"/>
        <v>-45805</v>
      </c>
      <c r="F39" s="43" t="s">
        <v>32</v>
      </c>
      <c r="G39" s="43" t="s">
        <v>32</v>
      </c>
      <c r="H39" s="43" t="s">
        <v>33</v>
      </c>
      <c r="I39" s="43" t="s">
        <v>63</v>
      </c>
      <c r="J39" s="43" t="s">
        <v>30</v>
      </c>
      <c r="K39" s="43" t="s">
        <v>30</v>
      </c>
      <c r="L39" s="49">
        <f t="shared" si="0"/>
        <v>-60</v>
      </c>
      <c r="M39" s="49">
        <f t="shared" si="1"/>
        <v>-30</v>
      </c>
      <c r="N39" s="49">
        <f t="shared" si="2"/>
        <v>-25</v>
      </c>
      <c r="O39" s="49">
        <f t="shared" si="3"/>
        <v>-11</v>
      </c>
      <c r="P39" s="49">
        <f t="shared" si="4"/>
        <v>-10</v>
      </c>
      <c r="Q39" s="49">
        <f t="shared" si="5"/>
        <v>-7</v>
      </c>
      <c r="R39" s="49">
        <f t="shared" si="6"/>
        <v>0</v>
      </c>
    </row>
    <row r="40" spans="1:18" x14ac:dyDescent="0.2">
      <c r="A40" s="45">
        <f>GRAD_SCHOOLS!A38</f>
        <v>0</v>
      </c>
      <c r="B40" s="45">
        <f>GRAD_SCHOOLS!B38</f>
        <v>0</v>
      </c>
      <c r="C40" s="45">
        <f>GRAD_SCHOOLS!C38</f>
        <v>0</v>
      </c>
      <c r="D40" s="43">
        <f>GRAD_SCHOOLS!D38</f>
        <v>0</v>
      </c>
      <c r="E40" s="44">
        <f t="shared" ca="1" si="7"/>
        <v>-45805</v>
      </c>
      <c r="F40" s="43" t="s">
        <v>32</v>
      </c>
      <c r="G40" s="43" t="s">
        <v>32</v>
      </c>
      <c r="H40" s="43" t="s">
        <v>33</v>
      </c>
      <c r="I40" s="43" t="s">
        <v>63</v>
      </c>
      <c r="J40" s="43" t="s">
        <v>30</v>
      </c>
      <c r="K40" s="43" t="s">
        <v>30</v>
      </c>
      <c r="L40" s="49">
        <f t="shared" si="0"/>
        <v>-60</v>
      </c>
      <c r="M40" s="49">
        <f t="shared" si="1"/>
        <v>-30</v>
      </c>
      <c r="N40" s="49">
        <f t="shared" si="2"/>
        <v>-25</v>
      </c>
      <c r="O40" s="49">
        <f t="shared" si="3"/>
        <v>-11</v>
      </c>
      <c r="P40" s="49">
        <f t="shared" si="4"/>
        <v>-10</v>
      </c>
      <c r="Q40" s="49">
        <f t="shared" si="5"/>
        <v>-7</v>
      </c>
      <c r="R40" s="49">
        <f t="shared" si="6"/>
        <v>0</v>
      </c>
    </row>
    <row r="41" spans="1:18" x14ac:dyDescent="0.2">
      <c r="A41" s="45">
        <f>GRAD_SCHOOLS!A39</f>
        <v>0</v>
      </c>
      <c r="B41" s="45">
        <f>GRAD_SCHOOLS!B39</f>
        <v>0</v>
      </c>
      <c r="C41" s="45">
        <f>GRAD_SCHOOLS!C39</f>
        <v>0</v>
      </c>
      <c r="D41" s="43">
        <f>GRAD_SCHOOLS!D39</f>
        <v>0</v>
      </c>
      <c r="E41" s="44">
        <f t="shared" ca="1" si="7"/>
        <v>-45805</v>
      </c>
      <c r="F41" s="43" t="s">
        <v>32</v>
      </c>
      <c r="G41" s="43" t="s">
        <v>32</v>
      </c>
      <c r="H41" s="43" t="s">
        <v>33</v>
      </c>
      <c r="I41" s="43" t="s">
        <v>63</v>
      </c>
      <c r="J41" s="43" t="s">
        <v>30</v>
      </c>
      <c r="K41" s="43" t="s">
        <v>30</v>
      </c>
      <c r="L41" s="49">
        <f t="shared" si="0"/>
        <v>-60</v>
      </c>
      <c r="M41" s="49">
        <f t="shared" si="1"/>
        <v>-30</v>
      </c>
      <c r="N41" s="49">
        <f t="shared" si="2"/>
        <v>-25</v>
      </c>
      <c r="O41" s="49">
        <f t="shared" si="3"/>
        <v>-11</v>
      </c>
      <c r="P41" s="49">
        <f t="shared" si="4"/>
        <v>-10</v>
      </c>
      <c r="Q41" s="49">
        <f t="shared" si="5"/>
        <v>-7</v>
      </c>
      <c r="R41" s="49">
        <f t="shared" si="6"/>
        <v>0</v>
      </c>
    </row>
    <row r="42" spans="1:18" x14ac:dyDescent="0.2">
      <c r="A42" s="45">
        <f>GRAD_SCHOOLS!A40</f>
        <v>0</v>
      </c>
      <c r="B42" s="45">
        <f>GRAD_SCHOOLS!B40</f>
        <v>0</v>
      </c>
      <c r="C42" s="45">
        <f>GRAD_SCHOOLS!C40</f>
        <v>0</v>
      </c>
      <c r="D42" s="43">
        <f>GRAD_SCHOOLS!D40</f>
        <v>0</v>
      </c>
      <c r="E42" s="44">
        <f t="shared" ca="1" si="7"/>
        <v>-45805</v>
      </c>
      <c r="F42" s="43" t="s">
        <v>32</v>
      </c>
      <c r="G42" s="43" t="s">
        <v>32</v>
      </c>
      <c r="H42" s="43" t="s">
        <v>33</v>
      </c>
      <c r="I42" s="43" t="s">
        <v>63</v>
      </c>
      <c r="J42" s="43" t="s">
        <v>30</v>
      </c>
      <c r="K42" s="43" t="s">
        <v>30</v>
      </c>
      <c r="L42" s="49">
        <f t="shared" si="0"/>
        <v>-60</v>
      </c>
      <c r="M42" s="49">
        <f t="shared" si="1"/>
        <v>-30</v>
      </c>
      <c r="N42" s="49">
        <f t="shared" si="2"/>
        <v>-25</v>
      </c>
      <c r="O42" s="49">
        <f t="shared" si="3"/>
        <v>-11</v>
      </c>
      <c r="P42" s="49">
        <f t="shared" si="4"/>
        <v>-10</v>
      </c>
      <c r="Q42" s="49">
        <f t="shared" si="5"/>
        <v>-7</v>
      </c>
      <c r="R42" s="49">
        <f t="shared" si="6"/>
        <v>0</v>
      </c>
    </row>
    <row r="43" spans="1:18" x14ac:dyDescent="0.2">
      <c r="A43" s="45">
        <f>GRAD_SCHOOLS!A41</f>
        <v>0</v>
      </c>
      <c r="B43" s="45">
        <f>GRAD_SCHOOLS!B41</f>
        <v>0</v>
      </c>
      <c r="C43" s="45">
        <f>GRAD_SCHOOLS!C41</f>
        <v>0</v>
      </c>
      <c r="D43" s="43">
        <f>GRAD_SCHOOLS!D41</f>
        <v>0</v>
      </c>
      <c r="E43" s="44">
        <f t="shared" ca="1" si="7"/>
        <v>-45805</v>
      </c>
      <c r="F43" s="43" t="s">
        <v>32</v>
      </c>
      <c r="G43" s="43" t="s">
        <v>32</v>
      </c>
      <c r="H43" s="43" t="s">
        <v>33</v>
      </c>
      <c r="I43" s="43" t="s">
        <v>63</v>
      </c>
      <c r="J43" s="43" t="s">
        <v>30</v>
      </c>
      <c r="K43" s="43" t="s">
        <v>30</v>
      </c>
      <c r="L43" s="49">
        <f t="shared" si="0"/>
        <v>-60</v>
      </c>
      <c r="M43" s="49">
        <f t="shared" si="1"/>
        <v>-30</v>
      </c>
      <c r="N43" s="49">
        <f t="shared" si="2"/>
        <v>-25</v>
      </c>
      <c r="O43" s="49">
        <f t="shared" si="3"/>
        <v>-11</v>
      </c>
      <c r="P43" s="49">
        <f t="shared" si="4"/>
        <v>-10</v>
      </c>
      <c r="Q43" s="49">
        <f t="shared" si="5"/>
        <v>-7</v>
      </c>
      <c r="R43" s="49">
        <f t="shared" si="6"/>
        <v>0</v>
      </c>
    </row>
    <row r="44" spans="1:18" x14ac:dyDescent="0.2">
      <c r="A44" s="45">
        <f>GRAD_SCHOOLS!A42</f>
        <v>0</v>
      </c>
      <c r="B44" s="45">
        <f>GRAD_SCHOOLS!B42</f>
        <v>0</v>
      </c>
      <c r="C44" s="45">
        <f>GRAD_SCHOOLS!C42</f>
        <v>0</v>
      </c>
      <c r="D44" s="43">
        <f>GRAD_SCHOOLS!D42</f>
        <v>0</v>
      </c>
      <c r="E44" s="44">
        <f t="shared" ca="1" si="7"/>
        <v>-45805</v>
      </c>
      <c r="F44" s="43" t="s">
        <v>32</v>
      </c>
      <c r="G44" s="43" t="s">
        <v>32</v>
      </c>
      <c r="H44" s="43" t="s">
        <v>33</v>
      </c>
      <c r="I44" s="43" t="s">
        <v>63</v>
      </c>
      <c r="J44" s="43" t="s">
        <v>30</v>
      </c>
      <c r="K44" s="43" t="s">
        <v>30</v>
      </c>
      <c r="L44" s="49">
        <f t="shared" si="0"/>
        <v>-60</v>
      </c>
      <c r="M44" s="49">
        <f t="shared" si="1"/>
        <v>-30</v>
      </c>
      <c r="N44" s="49">
        <f t="shared" si="2"/>
        <v>-25</v>
      </c>
      <c r="O44" s="49">
        <f t="shared" si="3"/>
        <v>-11</v>
      </c>
      <c r="P44" s="49">
        <f t="shared" si="4"/>
        <v>-10</v>
      </c>
      <c r="Q44" s="49">
        <f t="shared" si="5"/>
        <v>-7</v>
      </c>
      <c r="R44" s="49">
        <f t="shared" si="6"/>
        <v>0</v>
      </c>
    </row>
    <row r="45" spans="1:18" x14ac:dyDescent="0.2">
      <c r="A45" s="45">
        <f>GRAD_SCHOOLS!A43</f>
        <v>0</v>
      </c>
      <c r="B45" s="45">
        <f>GRAD_SCHOOLS!B43</f>
        <v>0</v>
      </c>
      <c r="C45" s="45">
        <f>GRAD_SCHOOLS!C43</f>
        <v>0</v>
      </c>
      <c r="D45" s="43">
        <f>GRAD_SCHOOLS!D43</f>
        <v>0</v>
      </c>
      <c r="E45" s="44">
        <f t="shared" ca="1" si="7"/>
        <v>-45805</v>
      </c>
      <c r="F45" s="43" t="s">
        <v>32</v>
      </c>
      <c r="G45" s="43" t="s">
        <v>32</v>
      </c>
      <c r="H45" s="43" t="s">
        <v>33</v>
      </c>
      <c r="I45" s="43" t="s">
        <v>63</v>
      </c>
      <c r="J45" s="43" t="s">
        <v>30</v>
      </c>
      <c r="K45" s="43" t="s">
        <v>30</v>
      </c>
      <c r="L45" s="49">
        <f t="shared" si="0"/>
        <v>-60</v>
      </c>
      <c r="M45" s="49">
        <f t="shared" si="1"/>
        <v>-30</v>
      </c>
      <c r="N45" s="49">
        <f t="shared" si="2"/>
        <v>-25</v>
      </c>
      <c r="O45" s="49">
        <f t="shared" si="3"/>
        <v>-11</v>
      </c>
      <c r="P45" s="49">
        <f t="shared" si="4"/>
        <v>-10</v>
      </c>
      <c r="Q45" s="49">
        <f t="shared" si="5"/>
        <v>-7</v>
      </c>
      <c r="R45" s="49">
        <f t="shared" si="6"/>
        <v>0</v>
      </c>
    </row>
    <row r="46" spans="1:18" x14ac:dyDescent="0.2">
      <c r="A46" s="45">
        <f>GRAD_SCHOOLS!A44</f>
        <v>0</v>
      </c>
      <c r="B46" s="45">
        <f>GRAD_SCHOOLS!B44</f>
        <v>0</v>
      </c>
      <c r="C46" s="45">
        <f>GRAD_SCHOOLS!C44</f>
        <v>0</v>
      </c>
      <c r="D46" s="43">
        <f>GRAD_SCHOOLS!D44</f>
        <v>0</v>
      </c>
      <c r="E46" s="44">
        <f t="shared" ca="1" si="7"/>
        <v>-45805</v>
      </c>
      <c r="F46" s="43" t="s">
        <v>32</v>
      </c>
      <c r="G46" s="43" t="s">
        <v>32</v>
      </c>
      <c r="H46" s="43" t="s">
        <v>33</v>
      </c>
      <c r="I46" s="43" t="s">
        <v>63</v>
      </c>
      <c r="J46" s="43" t="s">
        <v>30</v>
      </c>
      <c r="K46" s="43" t="s">
        <v>30</v>
      </c>
      <c r="L46" s="49">
        <f t="shared" si="0"/>
        <v>-60</v>
      </c>
      <c r="M46" s="49">
        <f t="shared" si="1"/>
        <v>-30</v>
      </c>
      <c r="N46" s="49">
        <f t="shared" si="2"/>
        <v>-25</v>
      </c>
      <c r="O46" s="49">
        <f t="shared" si="3"/>
        <v>-11</v>
      </c>
      <c r="P46" s="49">
        <f t="shared" si="4"/>
        <v>-10</v>
      </c>
      <c r="Q46" s="49">
        <f t="shared" si="5"/>
        <v>-7</v>
      </c>
      <c r="R46" s="49">
        <f t="shared" si="6"/>
        <v>0</v>
      </c>
    </row>
    <row r="47" spans="1:18" x14ac:dyDescent="0.2">
      <c r="A47" s="45">
        <f>GRAD_SCHOOLS!A45</f>
        <v>0</v>
      </c>
      <c r="B47" s="45">
        <f>GRAD_SCHOOLS!B45</f>
        <v>0</v>
      </c>
      <c r="C47" s="45">
        <f>GRAD_SCHOOLS!C45</f>
        <v>0</v>
      </c>
      <c r="D47" s="43">
        <f>GRAD_SCHOOLS!D45</f>
        <v>0</v>
      </c>
      <c r="E47" s="44">
        <f t="shared" ca="1" si="7"/>
        <v>-45805</v>
      </c>
      <c r="F47" s="43" t="s">
        <v>32</v>
      </c>
      <c r="G47" s="43" t="s">
        <v>32</v>
      </c>
      <c r="H47" s="43" t="s">
        <v>33</v>
      </c>
      <c r="I47" s="43" t="s">
        <v>63</v>
      </c>
      <c r="J47" s="43" t="s">
        <v>30</v>
      </c>
      <c r="K47" s="43" t="s">
        <v>30</v>
      </c>
      <c r="L47" s="49">
        <f t="shared" si="0"/>
        <v>-60</v>
      </c>
      <c r="M47" s="49">
        <f t="shared" si="1"/>
        <v>-30</v>
      </c>
      <c r="N47" s="49">
        <f t="shared" si="2"/>
        <v>-25</v>
      </c>
      <c r="O47" s="49">
        <f t="shared" si="3"/>
        <v>-11</v>
      </c>
      <c r="P47" s="49">
        <f t="shared" si="4"/>
        <v>-10</v>
      </c>
      <c r="Q47" s="49">
        <f t="shared" si="5"/>
        <v>-7</v>
      </c>
      <c r="R47" s="49">
        <f t="shared" si="6"/>
        <v>0</v>
      </c>
    </row>
    <row r="48" spans="1:18" x14ac:dyDescent="0.2">
      <c r="A48" s="45">
        <f>GRAD_SCHOOLS!A46</f>
        <v>0</v>
      </c>
      <c r="B48" s="45">
        <f>GRAD_SCHOOLS!B46</f>
        <v>0</v>
      </c>
      <c r="C48" s="45">
        <f>GRAD_SCHOOLS!C46</f>
        <v>0</v>
      </c>
      <c r="D48" s="43">
        <f>GRAD_SCHOOLS!D46</f>
        <v>0</v>
      </c>
      <c r="E48" s="44">
        <f t="shared" ca="1" si="7"/>
        <v>-45805</v>
      </c>
      <c r="F48" s="43" t="s">
        <v>32</v>
      </c>
      <c r="G48" s="43" t="s">
        <v>32</v>
      </c>
      <c r="H48" s="43" t="s">
        <v>33</v>
      </c>
      <c r="I48" s="43" t="s">
        <v>63</v>
      </c>
      <c r="J48" s="43" t="s">
        <v>30</v>
      </c>
      <c r="K48" s="43" t="s">
        <v>30</v>
      </c>
      <c r="L48" s="49">
        <f t="shared" si="0"/>
        <v>-60</v>
      </c>
      <c r="M48" s="49">
        <f t="shared" si="1"/>
        <v>-30</v>
      </c>
      <c r="N48" s="49">
        <f t="shared" si="2"/>
        <v>-25</v>
      </c>
      <c r="O48" s="49">
        <f t="shared" si="3"/>
        <v>-11</v>
      </c>
      <c r="P48" s="49">
        <f t="shared" si="4"/>
        <v>-10</v>
      </c>
      <c r="Q48" s="49">
        <f t="shared" si="5"/>
        <v>-7</v>
      </c>
      <c r="R48" s="49">
        <f t="shared" si="6"/>
        <v>0</v>
      </c>
    </row>
    <row r="49" spans="1:18" x14ac:dyDescent="0.2">
      <c r="A49" s="45">
        <f>GRAD_SCHOOLS!A47</f>
        <v>0</v>
      </c>
      <c r="B49" s="45">
        <f>GRAD_SCHOOLS!B47</f>
        <v>0</v>
      </c>
      <c r="C49" s="45">
        <f>GRAD_SCHOOLS!C47</f>
        <v>0</v>
      </c>
      <c r="D49" s="43">
        <f>GRAD_SCHOOLS!D47</f>
        <v>0</v>
      </c>
      <c r="E49" s="44">
        <f t="shared" ca="1" si="7"/>
        <v>-45805</v>
      </c>
      <c r="F49" s="43" t="s">
        <v>32</v>
      </c>
      <c r="G49" s="43" t="s">
        <v>32</v>
      </c>
      <c r="H49" s="43" t="s">
        <v>33</v>
      </c>
      <c r="I49" s="43" t="s">
        <v>63</v>
      </c>
      <c r="J49" s="43" t="s">
        <v>30</v>
      </c>
      <c r="K49" s="43" t="s">
        <v>30</v>
      </c>
      <c r="L49" s="49">
        <f t="shared" si="0"/>
        <v>-60</v>
      </c>
      <c r="M49" s="49">
        <f t="shared" si="1"/>
        <v>-30</v>
      </c>
      <c r="N49" s="49">
        <f t="shared" si="2"/>
        <v>-25</v>
      </c>
      <c r="O49" s="49">
        <f t="shared" si="3"/>
        <v>-11</v>
      </c>
      <c r="P49" s="49">
        <f t="shared" si="4"/>
        <v>-10</v>
      </c>
      <c r="Q49" s="49">
        <f t="shared" si="5"/>
        <v>-7</v>
      </c>
      <c r="R49" s="49">
        <f t="shared" si="6"/>
        <v>0</v>
      </c>
    </row>
    <row r="50" spans="1:18" x14ac:dyDescent="0.2">
      <c r="A50" s="45">
        <f>GRAD_SCHOOLS!A48</f>
        <v>0</v>
      </c>
      <c r="B50" s="45">
        <f>GRAD_SCHOOLS!B48</f>
        <v>0</v>
      </c>
      <c r="C50" s="45">
        <f>GRAD_SCHOOLS!C48</f>
        <v>0</v>
      </c>
      <c r="D50" s="43">
        <f>GRAD_SCHOOLS!D48</f>
        <v>0</v>
      </c>
      <c r="E50" s="44">
        <f t="shared" ca="1" si="7"/>
        <v>-45805</v>
      </c>
      <c r="F50" s="43" t="s">
        <v>32</v>
      </c>
      <c r="G50" s="43" t="s">
        <v>32</v>
      </c>
      <c r="H50" s="43" t="s">
        <v>33</v>
      </c>
      <c r="I50" s="43" t="s">
        <v>63</v>
      </c>
      <c r="J50" s="43" t="s">
        <v>30</v>
      </c>
      <c r="K50" s="43" t="s">
        <v>30</v>
      </c>
      <c r="L50" s="49">
        <f t="shared" si="0"/>
        <v>-60</v>
      </c>
      <c r="M50" s="49">
        <f t="shared" si="1"/>
        <v>-30</v>
      </c>
      <c r="N50" s="49">
        <f t="shared" si="2"/>
        <v>-25</v>
      </c>
      <c r="O50" s="49">
        <f t="shared" si="3"/>
        <v>-11</v>
      </c>
      <c r="P50" s="49">
        <f t="shared" si="4"/>
        <v>-10</v>
      </c>
      <c r="Q50" s="49">
        <f t="shared" si="5"/>
        <v>-7</v>
      </c>
      <c r="R50" s="49">
        <f t="shared" si="6"/>
        <v>0</v>
      </c>
    </row>
  </sheetData>
  <sheetProtection sheet="1" objects="1" scenarios="1" selectLockedCells="1"/>
  <mergeCells count="1">
    <mergeCell ref="A1:I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1F498-2947-FB4B-A295-19FAE076536B}">
  <dimension ref="A1:Q3"/>
  <sheetViews>
    <sheetView workbookViewId="0">
      <selection activeCell="N9" sqref="N9"/>
    </sheetView>
  </sheetViews>
  <sheetFormatPr baseColWidth="10" defaultRowHeight="16" x14ac:dyDescent="0.2"/>
  <cols>
    <col min="1" max="1" width="18" style="1" bestFit="1" customWidth="1"/>
    <col min="2" max="2" width="23.83203125" style="1" bestFit="1" customWidth="1"/>
    <col min="3" max="3" width="23.1640625" style="1" customWidth="1"/>
    <col min="4" max="4" width="25.83203125" style="1" bestFit="1" customWidth="1"/>
    <col min="5" max="5" width="33.6640625" style="1" bestFit="1" customWidth="1"/>
    <col min="6" max="6" width="23.1640625" style="1" bestFit="1" customWidth="1"/>
    <col min="7" max="7" width="27.1640625" style="1" bestFit="1" customWidth="1"/>
    <col min="8" max="8" width="40" style="1" bestFit="1" customWidth="1"/>
    <col min="9" max="9" width="40" style="1" customWidth="1"/>
    <col min="10" max="10" width="36.1640625" style="1" bestFit="1" customWidth="1"/>
    <col min="11" max="11" width="36.1640625" style="1" customWidth="1"/>
    <col min="12" max="12" width="32.33203125" style="1" bestFit="1" customWidth="1"/>
    <col min="13" max="13" width="30.33203125" style="1" bestFit="1" customWidth="1"/>
    <col min="14" max="14" width="37" style="1" customWidth="1"/>
    <col min="15" max="15" width="37.33203125" style="1" customWidth="1"/>
    <col min="16" max="16" width="26.33203125" style="1" bestFit="1" customWidth="1"/>
    <col min="17" max="17" width="26.1640625" style="1" bestFit="1" customWidth="1"/>
    <col min="18" max="18" width="23.5" style="1" bestFit="1" customWidth="1"/>
    <col min="19" max="19" width="23" style="1" bestFit="1" customWidth="1"/>
    <col min="20" max="20" width="25" style="1" bestFit="1" customWidth="1"/>
    <col min="21" max="16384" width="10.83203125" style="1"/>
  </cols>
  <sheetData>
    <row r="1" spans="1:17" s="3" customFormat="1" x14ac:dyDescent="0.2">
      <c r="A1" s="80" t="s">
        <v>24</v>
      </c>
      <c r="B1" s="3" t="s">
        <v>28</v>
      </c>
      <c r="C1" s="3" t="s">
        <v>51</v>
      </c>
      <c r="D1" s="3" t="s">
        <v>22</v>
      </c>
      <c r="E1" s="3" t="s">
        <v>62</v>
      </c>
      <c r="F1" s="3" t="s">
        <v>34</v>
      </c>
      <c r="G1" s="3" t="s">
        <v>17</v>
      </c>
      <c r="H1" s="3" t="s">
        <v>36</v>
      </c>
      <c r="I1" s="3" t="s">
        <v>72</v>
      </c>
      <c r="J1" s="3" t="s">
        <v>37</v>
      </c>
      <c r="K1" s="3" t="s">
        <v>74</v>
      </c>
      <c r="L1" s="3" t="s">
        <v>38</v>
      </c>
      <c r="M1" s="3" t="s">
        <v>50</v>
      </c>
      <c r="N1" s="3" t="s">
        <v>21</v>
      </c>
      <c r="O1" s="3" t="s">
        <v>39</v>
      </c>
      <c r="P1" s="3" t="s">
        <v>28</v>
      </c>
      <c r="Q1" s="3" t="s">
        <v>35</v>
      </c>
    </row>
    <row r="2" spans="1:17" x14ac:dyDescent="0.2">
      <c r="A2" s="80"/>
      <c r="B2" s="2">
        <v>45580</v>
      </c>
      <c r="C2" s="1">
        <f ca="1">B2-TODAY()</f>
        <v>-225</v>
      </c>
      <c r="D2" s="2" t="s">
        <v>32</v>
      </c>
      <c r="E2" s="2" t="s">
        <v>32</v>
      </c>
      <c r="F2" s="2" t="s">
        <v>40</v>
      </c>
      <c r="G2" s="2" t="s">
        <v>31</v>
      </c>
      <c r="H2" s="2">
        <v>45526</v>
      </c>
      <c r="I2" s="2" t="s">
        <v>73</v>
      </c>
      <c r="J2" s="2">
        <v>45554</v>
      </c>
      <c r="K2" s="2">
        <v>45566</v>
      </c>
      <c r="L2" s="2">
        <v>45574</v>
      </c>
      <c r="M2" s="2">
        <v>45546</v>
      </c>
      <c r="N2" s="2">
        <v>45563</v>
      </c>
      <c r="O2" s="2">
        <v>45578</v>
      </c>
      <c r="P2" s="2">
        <v>45580</v>
      </c>
      <c r="Q2" s="2">
        <v>45581</v>
      </c>
    </row>
    <row r="3" spans="1:17" s="2" customFormat="1" x14ac:dyDescent="0.2"/>
  </sheetData>
  <mergeCells count="1">
    <mergeCell ref="A1:A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6936867FB4BD4CBBB1D9655E335B32" ma:contentTypeVersion="39" ma:contentTypeDescription="Create a new document." ma:contentTypeScope="" ma:versionID="21bd63788b2ab3ebc2acfdacce597926">
  <xsd:schema xmlns:xsd="http://www.w3.org/2001/XMLSchema" xmlns:xs="http://www.w3.org/2001/XMLSchema" xmlns:p="http://schemas.microsoft.com/office/2006/metadata/properties" xmlns:ns2="251e4a2b-1a33-4513-9017-f0bb34cca31e" xmlns:ns3="8380694e-df13-4765-9f36-450494b12df9" xmlns:ns4="e9952153-5aa5-42e8-8300-ccc6398e6c31" targetNamespace="http://schemas.microsoft.com/office/2006/metadata/properties" ma:root="true" ma:fieldsID="9e7046dad4f7efd1cd10496af05af66d" ns2:_="" ns3:_="" ns4:_="">
    <xsd:import namespace="251e4a2b-1a33-4513-9017-f0bb34cca31e"/>
    <xsd:import namespace="8380694e-df13-4765-9f36-450494b12df9"/>
    <xsd:import namespace="e9952153-5aa5-42e8-8300-ccc6398e6c31"/>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Distribution_Groups" minOccurs="0"/>
                <xsd:element ref="ns2:LMS_Mapping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1e4a2b-1a33-4513-9017-f0bb34cca31e"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0" nillable="true" ma:displayName="Distribution Groups" ma:internalName="Distribution_Groups">
      <xsd:simpleType>
        <xsd:restriction base="dms:Note">
          <xsd:maxLength value="255"/>
        </xsd:restriction>
      </xsd:simpleType>
    </xsd:element>
    <xsd:element name="LMS_Mappings" ma:index="21" nillable="true" ma:displayName="LMS Mappings" ma:internalName="LMS_Mappings">
      <xsd:simpleType>
        <xsd:restriction base="dms:Note">
          <xsd:maxLength value="255"/>
        </xsd:restriction>
      </xsd:simpleType>
    </xsd:element>
    <xsd:element name="Invited_Leaders" ma:index="22" nillable="true" ma:displayName="Invited Leaders" ma:internalName="Invited_Leaders">
      <xsd:simpleType>
        <xsd:restriction base="dms:Note">
          <xsd:maxLength value="255"/>
        </xsd:restriction>
      </xsd:simpleType>
    </xsd:element>
    <xsd:element name="Invited_Members" ma:index="23" nillable="true" ma:displayName="Invited Members" ma:internalName="Invited_Members">
      <xsd:simpleType>
        <xsd:restriction base="dms:Note">
          <xsd:maxLength value="255"/>
        </xsd:restriction>
      </xsd:simpleType>
    </xsd:element>
    <xsd:element name="Self_Registration_Enabled" ma:index="24" nillable="true" ma:displayName="Self Registration Enabled" ma:internalName="Self_Registration_Enabled">
      <xsd:simpleType>
        <xsd:restriction base="dms:Boolean"/>
      </xsd:simpleType>
    </xsd:element>
    <xsd:element name="Has_Leaders_Only_SectionGroup" ma:index="25" nillable="true" ma:displayName="Has Leaders Only SectionGroup" ma:internalName="Has_Leaders_Only_SectionGroup">
      <xsd:simpleType>
        <xsd:restriction base="dms:Boolean"/>
      </xsd:simpleType>
    </xsd:element>
    <xsd:element name="Is_Collaboration_Space_Locked" ma:index="26" nillable="true" ma:displayName="Is Collaboration Space Locked" ma:internalName="Is_Collaboration_Space_Locked">
      <xsd:simpleType>
        <xsd:restriction base="dms:Boolean"/>
      </xsd:simpleType>
    </xsd:element>
    <xsd:element name="IsNotebookLocked" ma:index="27" nillable="true" ma:displayName="Is Notebook Locked" ma:internalName="IsNotebookLocked">
      <xsd:simpleType>
        <xsd:restriction base="dms:Boolea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DateTaken" ma:index="32" nillable="true" ma:displayName="MediaServiceDateTaken" ma:hidden="true" ma:internalName="MediaServiceDateTaken"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AutoKeyPoints" ma:index="34" nillable="true" ma:displayName="MediaServiceAutoKeyPoints" ma:hidden="true" ma:internalName="MediaServiceAutoKeyPoints" ma:readOnly="true">
      <xsd:simpleType>
        <xsd:restriction base="dms:Note"/>
      </xsd:simpleType>
    </xsd:element>
    <xsd:element name="MediaServiceKeyPoints" ma:index="35" nillable="true" ma:displayName="KeyPoints" ma:internalName="MediaServiceKeyPoints" ma:readOnly="true">
      <xsd:simpleType>
        <xsd:restriction base="dms:Note">
          <xsd:maxLength value="255"/>
        </xsd:restriction>
      </xsd:simpleType>
    </xsd:element>
    <xsd:element name="MediaLengthInSeconds" ma:index="38" nillable="true" ma:displayName="MediaLengthInSeconds" ma:hidden="true" ma:internalName="MediaLengthInSeconds" ma:readOnly="true">
      <xsd:simpleType>
        <xsd:restriction base="dms:Unknown"/>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99a8f194-becd-4f93-a34b-b9b3045b7873" ma:termSetId="09814cd3-568e-fe90-9814-8d621ff8fb84" ma:anchorId="fba54fb3-c3e1-fe81-a776-ca4b69148c4d" ma:open="true" ma:isKeyword="false">
      <xsd:complexType>
        <xsd:sequence>
          <xsd:element ref="pc:Terms" minOccurs="0" maxOccurs="1"/>
        </xsd:sequence>
      </xsd:complexType>
    </xsd:element>
    <xsd:element name="MediaServiceLocation" ma:index="42" nillable="true" ma:displayName="Location" ma:indexed="true" ma:internalName="MediaServiceLocation" ma:readOnly="true">
      <xsd:simpleType>
        <xsd:restriction base="dms:Text"/>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element name="MediaServiceBillingMetadata" ma:index="4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80694e-df13-4765-9f36-450494b12df9"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952153-5aa5-42e8-8300-ccc6398e6c31" elementFormDefault="qualified">
    <xsd:import namespace="http://schemas.microsoft.com/office/2006/documentManagement/types"/>
    <xsd:import namespace="http://schemas.microsoft.com/office/infopath/2007/PartnerControls"/>
    <xsd:element name="TaxCatchAll" ma:index="41" nillable="true" ma:displayName="Taxonomy Catch All Column" ma:hidden="true" ma:list="{53582677-507c-480e-b47d-c119b048ca4c}" ma:internalName="TaxCatchAll" ma:showField="CatchAllData" ma:web="8380694e-df13-4765-9f36-450494b12d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amsChannelId xmlns="251e4a2b-1a33-4513-9017-f0bb34cca31e" xsi:nil="true"/>
    <Invited_Members xmlns="251e4a2b-1a33-4513-9017-f0bb34cca31e" xsi:nil="true"/>
    <Math_Settings xmlns="251e4a2b-1a33-4513-9017-f0bb34cca31e" xsi:nil="true"/>
    <Self_Registration_Enabled xmlns="251e4a2b-1a33-4513-9017-f0bb34cca31e" xsi:nil="true"/>
    <AppVersion xmlns="251e4a2b-1a33-4513-9017-f0bb34cca31e" xsi:nil="true"/>
    <LMS_Mappings xmlns="251e4a2b-1a33-4513-9017-f0bb34cca31e" xsi:nil="true"/>
    <IsNotebookLocked xmlns="251e4a2b-1a33-4513-9017-f0bb34cca31e" xsi:nil="true"/>
    <TaxCatchAll xmlns="e9952153-5aa5-42e8-8300-ccc6398e6c31" xsi:nil="true"/>
    <Templates xmlns="251e4a2b-1a33-4513-9017-f0bb34cca31e" xsi:nil="true"/>
    <NotebookType xmlns="251e4a2b-1a33-4513-9017-f0bb34cca31e" xsi:nil="true"/>
    <FolderType xmlns="251e4a2b-1a33-4513-9017-f0bb34cca31e" xsi:nil="true"/>
    <DefaultSectionNames xmlns="251e4a2b-1a33-4513-9017-f0bb34cca31e" xsi:nil="true"/>
    <Has_Leaders_Only_SectionGroup xmlns="251e4a2b-1a33-4513-9017-f0bb34cca31e" xsi:nil="true"/>
    <Owner xmlns="251e4a2b-1a33-4513-9017-f0bb34cca31e">
      <UserInfo>
        <DisplayName/>
        <AccountId xsi:nil="true"/>
        <AccountType/>
      </UserInfo>
    </Owner>
    <Is_Collaboration_Space_Locked xmlns="251e4a2b-1a33-4513-9017-f0bb34cca31e" xsi:nil="true"/>
    <Distribution_Groups xmlns="251e4a2b-1a33-4513-9017-f0bb34cca31e" xsi:nil="true"/>
    <lcf76f155ced4ddcb4097134ff3c332f xmlns="251e4a2b-1a33-4513-9017-f0bb34cca31e">
      <Terms xmlns="http://schemas.microsoft.com/office/infopath/2007/PartnerControls"/>
    </lcf76f155ced4ddcb4097134ff3c332f>
    <Invited_Leaders xmlns="251e4a2b-1a33-4513-9017-f0bb34cca31e" xsi:nil="true"/>
    <Members xmlns="251e4a2b-1a33-4513-9017-f0bb34cca31e">
      <UserInfo>
        <DisplayName/>
        <AccountId xsi:nil="true"/>
        <AccountType/>
      </UserInfo>
    </Members>
    <Member_Groups xmlns="251e4a2b-1a33-4513-9017-f0bb34cca31e">
      <UserInfo>
        <DisplayName/>
        <AccountId xsi:nil="true"/>
        <AccountType/>
      </UserInfo>
    </Member_Groups>
    <CultureName xmlns="251e4a2b-1a33-4513-9017-f0bb34cca31e" xsi:nil="true"/>
    <Leaders xmlns="251e4a2b-1a33-4513-9017-f0bb34cca31e">
      <UserInfo>
        <DisplayName/>
        <AccountId xsi:nil="true"/>
        <AccountType/>
      </UserInfo>
    </Leaders>
  </documentManagement>
</p:properties>
</file>

<file path=customXml/itemProps1.xml><?xml version="1.0" encoding="utf-8"?>
<ds:datastoreItem xmlns:ds="http://schemas.openxmlformats.org/officeDocument/2006/customXml" ds:itemID="{8048E3F1-F43B-4425-8317-40CA251FAEB7}"/>
</file>

<file path=customXml/itemProps2.xml><?xml version="1.0" encoding="utf-8"?>
<ds:datastoreItem xmlns:ds="http://schemas.openxmlformats.org/officeDocument/2006/customXml" ds:itemID="{2EF836BB-BFF1-47CF-A55F-D036BE636F50}"/>
</file>

<file path=customXml/itemProps3.xml><?xml version="1.0" encoding="utf-8"?>
<ds:datastoreItem xmlns:ds="http://schemas.openxmlformats.org/officeDocument/2006/customXml" ds:itemID="{6E7AE542-DF13-4BFB-8C07-A06CA66BE4E9}"/>
</file>

<file path=docMetadata/LabelInfo.xml><?xml version="1.0" encoding="utf-8"?>
<clbl:labelList xmlns:clbl="http://schemas.microsoft.com/office/2020/mipLabelMetadata">
  <clbl:label id="{7893ce20-a697-4fd6-a4da-14011f6a471d}" enabled="1" method="Standard" siteId="{a8eec281-aaa3-4dae-ac9b-9a398b9215e7}"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GRAD_SCHOOLS</vt:lpstr>
      <vt:lpstr>GRAD_TIMELINE</vt:lpstr>
      <vt:lpstr>NSFGRFP_TIMELINE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Jonna Iacono</dc:creator>
  <cp:lastModifiedBy>Moore, Anne</cp:lastModifiedBy>
  <dcterms:created xsi:type="dcterms:W3CDTF">2023-05-23T18:11:52Z</dcterms:created>
  <dcterms:modified xsi:type="dcterms:W3CDTF">2025-05-28T19:37:46Z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0x010100896936867FB4BD4CBBB1D9655E335B32</vt:lpwstr>
  </property>
</Properties>
</file>