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6"/>
  <workbookPr/>
  <mc:AlternateContent xmlns:mc="http://schemas.openxmlformats.org/markup-compatibility/2006">
    <mc:Choice Requires="x15">
      <x15ac:absPath xmlns:x15ac="http://schemas.microsoft.com/office/spreadsheetml/2010/11/ac" url="/Users/Scholars_1/Documents/Fellowships/2023-2024/PEAKS/Budget_Form/"/>
    </mc:Choice>
  </mc:AlternateContent>
  <xr:revisionPtr revIDLastSave="0" documentId="13_ncr:1_{D36CF670-DCE1-8F47-9D1F-5F26A13A36BB}" xr6:coauthVersionLast="47" xr6:coauthVersionMax="47" xr10:uidLastSave="{00000000-0000-0000-0000-000000000000}"/>
  <bookViews>
    <workbookView xWindow="5320" yWindow="860" windowWidth="35940" windowHeight="24600" tabRatio="500" activeTab="1" xr2:uid="{00000000-000D-0000-FFFF-FFFF00000000}"/>
  </bookViews>
  <sheets>
    <sheet name="INTRO READ ME" sheetId="4" r:id="rId1"/>
    <sheet name="WAGE" sheetId="1" r:id="rId2"/>
    <sheet name="STIPEND" sheetId="3" r:id="rId3"/>
    <sheet name="Do Not Edit" sheetId="2" r:id="rId4"/>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 i="3" l="1"/>
  <c r="E38" i="3"/>
  <c r="E32" i="3"/>
  <c r="E25" i="3"/>
  <c r="E16" i="3"/>
  <c r="E9" i="3"/>
  <c r="E11" i="3"/>
  <c r="E34" i="1"/>
  <c r="E24" i="1"/>
  <c r="E18" i="1"/>
  <c r="E11" i="1"/>
  <c r="E48" i="1"/>
  <c r="E47" i="1"/>
  <c r="E46" i="1"/>
  <c r="E45" i="1"/>
  <c r="E44" i="1"/>
  <c r="E47" i="3"/>
  <c r="E46" i="3"/>
  <c r="E45" i="3"/>
  <c r="E44" i="3"/>
  <c r="E43" i="3"/>
  <c r="E39" i="3"/>
  <c r="E37" i="3"/>
  <c r="E36" i="3"/>
  <c r="E35" i="3"/>
  <c r="E33" i="3"/>
  <c r="E31" i="3"/>
  <c r="E30" i="3"/>
  <c r="E29" i="3"/>
  <c r="E28" i="3"/>
  <c r="E26" i="3"/>
  <c r="E24" i="3"/>
  <c r="E23" i="3"/>
  <c r="E22" i="3"/>
  <c r="E20" i="3"/>
  <c r="E19" i="3"/>
  <c r="E17" i="3"/>
  <c r="E15" i="3"/>
  <c r="E14" i="3"/>
  <c r="E13" i="3"/>
  <c r="E8" i="3"/>
  <c r="E7" i="3"/>
  <c r="E6" i="3"/>
  <c r="E35" i="1"/>
  <c r="E33" i="1"/>
  <c r="E32" i="1"/>
  <c r="E31" i="1"/>
  <c r="E30" i="1"/>
  <c r="E29" i="1"/>
  <c r="E28" i="1"/>
  <c r="E27" i="1"/>
  <c r="E25" i="1"/>
  <c r="E23" i="1"/>
  <c r="E22" i="1"/>
  <c r="E21" i="1"/>
  <c r="E19" i="1"/>
  <c r="E17" i="1"/>
  <c r="E16" i="1"/>
  <c r="E15" i="1"/>
  <c r="E14" i="1"/>
  <c r="E12" i="1"/>
  <c r="E10" i="1"/>
  <c r="E9" i="1"/>
  <c r="E8" i="1"/>
  <c r="E7" i="1"/>
  <c r="E37" i="1"/>
  <c r="E51" i="1" s="1"/>
  <c r="E18" i="3" l="1"/>
  <c r="E12" i="3"/>
  <c r="E27" i="3"/>
  <c r="E49" i="3" s="1"/>
  <c r="E21" i="3"/>
  <c r="E34" i="3"/>
  <c r="E5" i="3"/>
  <c r="E42" i="3"/>
  <c r="A1" i="2"/>
  <c r="E43" i="1"/>
  <c r="E40" i="3" l="1"/>
  <c r="E48" i="3" s="1"/>
  <c r="E50" i="3" s="1"/>
  <c r="A2" i="2"/>
  <c r="E26" i="1"/>
  <c r="E13" i="1"/>
  <c r="E6" i="1"/>
  <c r="E20" i="1"/>
  <c r="E50" i="1" l="1"/>
  <c r="E41" i="1"/>
  <c r="E49" i="1" s="1"/>
</calcChain>
</file>

<file path=xl/sharedStrings.xml><?xml version="1.0" encoding="utf-8"?>
<sst xmlns="http://schemas.openxmlformats.org/spreadsheetml/2006/main" count="169" uniqueCount="118">
  <si>
    <t>Specific Description</t>
  </si>
  <si>
    <t>Quantity</t>
  </si>
  <si>
    <t>Price per Unit</t>
  </si>
  <si>
    <t>Cost</t>
  </si>
  <si>
    <t>Travel</t>
  </si>
  <si>
    <t>International Flights</t>
  </si>
  <si>
    <t>Domestic Flights</t>
  </si>
  <si>
    <t>Taxis</t>
  </si>
  <si>
    <t>Trains</t>
  </si>
  <si>
    <t>Visa</t>
  </si>
  <si>
    <t xml:space="preserve">Food </t>
  </si>
  <si>
    <t>Lodging</t>
  </si>
  <si>
    <t>Durable Goods Utilized by Researcher</t>
  </si>
  <si>
    <t>Cameras</t>
  </si>
  <si>
    <t>Microphones</t>
  </si>
  <si>
    <t>Recorders</t>
  </si>
  <si>
    <t>Hard drives</t>
  </si>
  <si>
    <t>Laboratory Expenses</t>
  </si>
  <si>
    <t>Specimens</t>
  </si>
  <si>
    <t>Beakers</t>
  </si>
  <si>
    <t>Petri dishes</t>
  </si>
  <si>
    <t>Reagents</t>
  </si>
  <si>
    <t>Machine time</t>
  </si>
  <si>
    <t>Information</t>
  </si>
  <si>
    <t>Data set</t>
  </si>
  <si>
    <t>Software license</t>
  </si>
  <si>
    <t>Books</t>
  </si>
  <si>
    <t>Printing</t>
  </si>
  <si>
    <t>All Costs</t>
  </si>
  <si>
    <t>Resources</t>
  </si>
  <si>
    <t>Personal contributions</t>
  </si>
  <si>
    <t>Family contributions</t>
  </si>
  <si>
    <t>Other university contributions</t>
  </si>
  <si>
    <t>Donations</t>
  </si>
  <si>
    <t>PROJECT TITLE:</t>
  </si>
  <si>
    <t>Buses</t>
  </si>
  <si>
    <t>External entity contributions</t>
  </si>
  <si>
    <t>Please include links to items in this column.</t>
  </si>
  <si>
    <t>Travel to Present at Conference</t>
  </si>
  <si>
    <t>Translation/Interpretation Services</t>
  </si>
  <si>
    <t xml:space="preserve"> Do NOT include travel for conferences; instead, apply to the Shout-It-Out Award.</t>
  </si>
  <si>
    <t>International Hotels/Lodging</t>
  </si>
  <si>
    <t>Foreign Travel Administrative Fee*</t>
  </si>
  <si>
    <t>*Required (per person) if project involves international travel.</t>
  </si>
  <si>
    <t>Public Transit/Taxi/Rideshare</t>
  </si>
  <si>
    <t>Lodging within the US</t>
  </si>
  <si>
    <t>Total Budget Request</t>
  </si>
  <si>
    <t>If you are earning a WAGE, please complete the budget form in the WAGE tab. Use STIPEND tab if asking for a stipend.</t>
  </si>
  <si>
    <t>Laboratory Expenses (Faculty administered)</t>
  </si>
  <si>
    <t>This spreadsheet is for STIPENDED projects only.</t>
  </si>
  <si>
    <t>PEAK Hourly Wage</t>
  </si>
  <si>
    <t>TOTAL FOR STUDENT WAGES (ENTER IN PORTAL)</t>
  </si>
  <si>
    <t>Student Wage (USE OTHER TAB IF STIPENDED PROJECT)</t>
  </si>
  <si>
    <t>PEAK BUDGET WORKSHEET INTRO</t>
  </si>
  <si>
    <t>Decision Tool:</t>
  </si>
  <si>
    <r>
      <t xml:space="preserve">The budget is a document that is designed to help you plan your project </t>
    </r>
    <r>
      <rPr>
        <i/>
        <sz val="12"/>
        <color rgb="FF000000"/>
        <rFont val="Calibri"/>
        <family val="2"/>
        <scheme val="minor"/>
      </rPr>
      <t>and</t>
    </r>
    <r>
      <rPr>
        <sz val="12"/>
        <color rgb="FF000000"/>
        <rFont val="Calibri"/>
        <family val="2"/>
        <scheme val="minor"/>
      </rPr>
      <t xml:space="preserve"> to help us easily distribute any award funding.</t>
    </r>
  </si>
  <si>
    <t>https://undergraduate.northeastern.edu/app/uploads/sites/3/2019/11/STIPEND_WAGE_NUPEAK_FINAL.pdf</t>
  </si>
  <si>
    <t>Flowchart PDF:</t>
  </si>
  <si>
    <t>https://provostweb.wufoo.com/forms/z5dbf3n160qbeg/</t>
  </si>
  <si>
    <r>
      <t>If you are to be paid a</t>
    </r>
    <r>
      <rPr>
        <b/>
        <sz val="12"/>
        <color theme="1"/>
        <rFont val="Calibri"/>
        <family val="2"/>
        <scheme val="minor"/>
      </rPr>
      <t xml:space="preserve"> wage</t>
    </r>
    <r>
      <rPr>
        <sz val="12"/>
        <color theme="1"/>
        <rFont val="Calibri"/>
        <family val="2"/>
        <scheme val="minor"/>
      </rPr>
      <t>, use the wage tab to create your budget.</t>
    </r>
  </si>
  <si>
    <r>
      <t xml:space="preserve">If you are to be paid a </t>
    </r>
    <r>
      <rPr>
        <b/>
        <sz val="12"/>
        <color theme="1"/>
        <rFont val="Calibri"/>
        <family val="2"/>
        <scheme val="minor"/>
      </rPr>
      <t>stipend</t>
    </r>
    <r>
      <rPr>
        <sz val="12"/>
        <color theme="1"/>
        <rFont val="Calibri"/>
        <family val="2"/>
        <scheme val="minor"/>
      </rPr>
      <t>, use the stipend tab to create your budget.</t>
    </r>
  </si>
  <si>
    <t>Ascent</t>
  </si>
  <si>
    <t>Summit</t>
  </si>
  <si>
    <t>Trail-Blazer</t>
  </si>
  <si>
    <t>PEAK EXPERIENCES AWARD BUDGET</t>
  </si>
  <si>
    <r>
      <t xml:space="preserve">For equity and efficiency, PEAK wages are now </t>
    </r>
    <r>
      <rPr>
        <b/>
        <sz val="12"/>
        <color rgb="FFFF0000"/>
        <rFont val="Calibri (Body)"/>
      </rPr>
      <t>standardized at $15 per hour</t>
    </r>
    <r>
      <rPr>
        <sz val="12"/>
        <color theme="1"/>
        <rFont val="Calibri"/>
        <family val="2"/>
        <scheme val="minor"/>
      </rPr>
      <t xml:space="preserve">. </t>
    </r>
  </si>
  <si>
    <t>Cannot exceed 10 weeks. The PEAK Award term is maximum 10 weeks.</t>
  </si>
  <si>
    <t>Printing: For the application, navigate to the appropriate tab and Print to PDF. Be sure to position in Landscape mode and Scale to Fit to 1-page.</t>
  </si>
  <si>
    <t xml:space="preserve">TOTAL FOR FACULTY FACILITATED PURCHASES (ENTER IN PORTAL)		</t>
  </si>
  <si>
    <t>PEAK Funding is distributed in one of two ways: 1) directly to you or 2) directly to your mentor, depending on whether or not your project can be funded by a wage or a stipend.</t>
  </si>
  <si>
    <t>Average Hours Worked Per Week (Dropdown)</t>
  </si>
  <si>
    <t>Total Weeks Worked (Dropdown)</t>
  </si>
  <si>
    <t>TOTAL BUDGET REQUEST (Enter in Application Portal)</t>
  </si>
  <si>
    <t>TOTAL FOR FACULTY FACILITATED PURCHASES (ENTER IN PORTAL)</t>
  </si>
  <si>
    <t>Complete all BLUE SECTIONS</t>
  </si>
  <si>
    <t>Complete all blue cells. The spreadsheet has formulas within it.</t>
  </si>
  <si>
    <t>You can add additional details here if necessary.</t>
  </si>
  <si>
    <t>You can add any additional detail here if necessary.</t>
  </si>
  <si>
    <t>Base Camp</t>
  </si>
  <si>
    <t>SELECT AWARD TYPE (Dropdown)</t>
  </si>
  <si>
    <t>SELECT WEEKS (Dropdown)</t>
  </si>
  <si>
    <t>SELECT HOURS (Dropdown)</t>
  </si>
  <si>
    <t>• Base Camp maximum 5 hours/week
• Ascent maximum 10 hours/week. 
• Summit maximum 20 hours/week. 
• Trail-Blazer maximum 40 hours/week.
• No Northeastern student can work more than 20 hours a week while enrolled in classes.</t>
  </si>
  <si>
    <t xml:space="preserve">PLEASE READ THIS INTRODUCTION CAREFULLY AND UTILIZE THE DECISION TOOL. </t>
  </si>
  <si>
    <t xml:space="preserve">Please indicate source/supplier in this column. </t>
  </si>
  <si>
    <t>Other</t>
  </si>
  <si>
    <t xml:space="preserve">Other </t>
  </si>
  <si>
    <t>These categories are not exhaustive. Please modify Column A subcategories or add line items in "Other" as necessary. </t>
  </si>
  <si>
    <t>International Taxi/Train/Bus</t>
  </si>
  <si>
    <t>Travel Outside the US</t>
  </si>
  <si>
    <t>Travel Within the US</t>
  </si>
  <si>
    <t>Food and Lodging</t>
  </si>
  <si>
    <t>Books (Check LIBRARY)</t>
  </si>
  <si>
    <t>Software license (Check CAMPUS IT)</t>
  </si>
  <si>
    <t>Data set (Check LIBRARY)</t>
  </si>
  <si>
    <t>These categories are not exhaustive. Please modify/add line items as necessary. Sub-categories in Column A are editable, you can add in "Other." Be sure to print this to PDF and SCALE TO FIT 1 page.</t>
  </si>
  <si>
    <t>TOTAL STIPEND AMOUNT (ENTER IN PORTAL) Budget Request Less Lab Costs (ENTER IN PORTAL)</t>
  </si>
  <si>
    <t xml:space="preserve">Be sure to review the guidance available on the URF website. If you receive wages for a PEAK project, you must only complete the number of hours indicated in your proposal. You cannot work more hours than the financial award supports (BaseCamp up to 5 hours/week for up to 10 weeks; Ascent up to 10 hours/week for up to 10 weeks; Summit up to 20 hours/week for up to 10 weeks; TrailBlazer up to 40 hours/week for up to 10 weeks). You cannot work for a portion of a PEAK project and volunteer for another portion. </t>
  </si>
  <si>
    <t>&lt;-- Automatically calculated</t>
  </si>
  <si>
    <t>&lt;-- Automatically calculated. The PEAK Award funds up to 50% of travel costs directly related to the project. Enter the full cost; the sheet formula will adjust these costs by 50%.</t>
  </si>
  <si>
    <r>
      <rPr>
        <b/>
        <sz val="12"/>
        <color theme="1"/>
        <rFont val="Calibri"/>
        <family val="2"/>
        <scheme val="minor"/>
      </rPr>
      <t xml:space="preserve">&lt;-- Automatically Calculated. </t>
    </r>
    <r>
      <rPr>
        <sz val="12"/>
        <color theme="1"/>
        <rFont val="Calibri"/>
        <family val="2"/>
        <scheme val="minor"/>
      </rPr>
      <t>You may only work on your PEAK project for as many hours as can be supported by the amount allocated to a wage (at the rate of $15 per hour). You cannot volunteer for free on a PEAK project that you are otherwise being paid for. This number should not exceed the award amount -- if it does, adjust the time you are working on your project!</t>
    </r>
  </si>
  <si>
    <r>
      <t xml:space="preserve">There is an important legal difference between stipends and wages. </t>
    </r>
    <r>
      <rPr>
        <b/>
        <sz val="12"/>
        <color rgb="FF000000"/>
        <rFont val="Calibri"/>
        <family val="2"/>
        <scheme val="minor"/>
      </rPr>
      <t xml:space="preserve">A vast majority of projects conducted with a Northeastern University faculty mentor will be waged; only rarely will they be eligible for a stipend. </t>
    </r>
    <r>
      <rPr>
        <sz val="12"/>
        <color rgb="FF000000"/>
        <rFont val="Calibri"/>
        <family val="2"/>
        <scheme val="minor"/>
      </rPr>
      <t>Be sure to review our flowchart (pdf) and interactive decision tool to determine which of these might be appropriate for your project before you complete your budget.</t>
    </r>
  </si>
  <si>
    <t>YOUR NAME:</t>
  </si>
  <si>
    <t>PEAK EXPERIENCES WAGE BUDGET TEMPLATE</t>
  </si>
  <si>
    <t>&lt;-- Automatically calculated. Provide any additional detail as necessary in this column.</t>
  </si>
  <si>
    <t>&lt;-- Automatically calculated. Please include links to items in this column.</t>
  </si>
  <si>
    <t>&lt;-- Automatically calculated. We will forward these moneys to PIs. Please indicate source/supplier in this column.</t>
  </si>
  <si>
    <t>&lt;-- Automatically calcuated. Please include links to items in this column. Similar items may be provided from the URF lending library. Depending on nature of good, purchased items become property of URF and must be returned at end of project.</t>
  </si>
  <si>
    <t>&lt;-- Automatically calculated. Briefly describe how you arrived at these figures.</t>
  </si>
  <si>
    <t>&lt;-- Automatically calculated. Provide any additional information in columns below as as necessary</t>
  </si>
  <si>
    <t>&lt;-- Automatically calculated. Provide any additional information in these columns as as necessary</t>
  </si>
  <si>
    <t>&lt;-- Automatically calculated. Maximums Awards: Base Camp (750), Ascent (1500), Summit (3000), Trail-Blazer (6000). Do NOT request more than the award affords.</t>
  </si>
  <si>
    <t>&lt;-- Automatically calculated.</t>
  </si>
  <si>
    <t>When complete, enter the relevant information from here on the application portal in correct sections (they are named correspondingly). The numbers generated in this document should be reflected in your application form. If they are not the same -- correct either this form, your budget narrative, or the application form.</t>
  </si>
  <si>
    <t>Those seeking a wage should be sure to share their I-9 paperwork with Student Employment upon submission of an application, so that if they are awarded a PEAK Experiences Award, they can be hired and begin working on the project as soon as possible.</t>
  </si>
  <si>
    <t>Remember. Scale your budget to the award amount. We ask that you print this document to PDF, being sure to scale it to fit 1-page (which we can size up). If you cannot easily read the budget (words are cut off), neither can we and we will not award your project funding. The description cells are designed to "wrap text" to ensure legibility. If they don't, figure it out!</t>
  </si>
  <si>
    <r>
      <t xml:space="preserve">&lt;-- Automatically calculated. </t>
    </r>
    <r>
      <rPr>
        <sz val="12"/>
        <color rgb="FF000000"/>
        <rFont val="Calibri"/>
        <family val="2"/>
        <scheme val="minor"/>
      </rPr>
      <t>Funding amounts for awards follow, Base Camp (750), Ascent (1500), Summit (3000), Trail-Blazer (6000)</t>
    </r>
    <r>
      <rPr>
        <b/>
        <sz val="12"/>
        <color rgb="FF000000"/>
        <rFont val="Calibri"/>
        <family val="2"/>
        <scheme val="minor"/>
      </rPr>
      <t>. Do NOT create a budget for an  amount that exceeds the proposed award.</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</si>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</sst>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1" x14ac:knownFonts="1">
    <font>
      <sz val="12"/>
      <color theme="1"/>
      <name val="Calibri"/>
      <family val="2"/>
      <scheme val="minor"/>
    </font>
    <font>
      <b/>
      <sz val="12"/>
      <color theme="1"/>
      <name val="Calibri"/>
      <family val="2"/>
      <scheme val="minor"/>
    </font>
    <font>
      <b/>
      <sz val="12"/>
      <color rgb="FFFF0000"/>
      <name val="Calibri"/>
      <family val="2"/>
      <scheme val="minor"/>
    </font>
    <font>
      <sz val="12"/>
      <color rgb="FFFF0000"/>
      <name val="Calibri"/>
      <family val="2"/>
      <scheme val="minor"/>
    </font>
    <font>
      <i/>
      <sz val="12"/>
      <color theme="1"/>
      <name val="Calibri"/>
      <family val="2"/>
      <scheme val="minor"/>
    </font>
    <font>
      <b/>
      <sz val="12"/>
      <color rgb="FFFF0000"/>
      <name val="Calibri (Body)"/>
    </font>
    <font>
      <sz val="12"/>
      <color rgb="FF000000"/>
      <name val="Calibri"/>
      <family val="2"/>
      <scheme val="minor"/>
    </font>
    <font>
      <b/>
      <sz val="12"/>
      <color rgb="FF000000"/>
      <name val="Calibri"/>
      <family val="2"/>
      <scheme val="minor"/>
    </font>
    <font>
      <u/>
      <sz val="12"/>
      <color theme="10"/>
      <name val="Calibri"/>
      <family val="2"/>
      <scheme val="minor"/>
    </font>
    <font>
      <b/>
      <sz val="12"/>
      <color rgb="FF000000"/>
      <name val="Calibri"/>
      <family val="2"/>
    </font>
    <font>
      <i/>
      <sz val="12"/>
      <color rgb="FF000000"/>
      <name val="Calibri"/>
      <family val="2"/>
      <scheme val="minor"/>
    </font>
  </fonts>
  <fills count="17">
    <fill>
      <patternFill patternType="none"/>
    </fill>
    <fill>
      <patternFill patternType="gray125"/>
    </fill>
    <fill>
      <patternFill patternType="solid">
        <fgColor theme="6"/>
        <bgColor indexed="64"/>
      </patternFill>
    </fill>
    <fill>
      <patternFill patternType="solid">
        <fgColor rgb="FFFFFF00"/>
        <bgColor indexed="64"/>
      </patternFill>
    </fill>
    <fill>
      <patternFill patternType="solid">
        <fgColor theme="9" tint="0.79998168889431442"/>
        <bgColor indexed="64"/>
      </patternFill>
    </fill>
    <fill>
      <patternFill patternType="solid">
        <fgColor theme="1"/>
        <bgColor indexed="64"/>
      </patternFill>
    </fill>
    <fill>
      <patternFill patternType="solid">
        <fgColor theme="5" tint="0.79998168889431442"/>
        <bgColor indexed="64"/>
      </patternFill>
    </fill>
    <fill>
      <patternFill patternType="solid">
        <fgColor rgb="FFE2EFDA"/>
        <bgColor rgb="FF000000"/>
      </patternFill>
    </fill>
    <fill>
      <patternFill patternType="solid">
        <fgColor rgb="FFA5A5A5"/>
        <bgColor rgb="FF000000"/>
      </patternFill>
    </fill>
    <fill>
      <patternFill patternType="solid">
        <fgColor rgb="FFFFFF00"/>
        <bgColor rgb="FF000000"/>
      </patternFill>
    </fill>
    <fill>
      <patternFill patternType="solid">
        <fgColor theme="2"/>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128">
    <xf numFmtId="0" fontId="0" fillId="0" borderId="0" xfId="0"/>
    <xf numFmtId="0" fontId="0" fillId="0" borderId="0" xfId="0" applyAlignment="1">
      <alignment horizontal="center"/>
    </xf>
    <xf numFmtId="0" fontId="0" fillId="0" borderId="0" xfId="0" applyAlignment="1">
      <alignment horizontal="center" vertical="center"/>
    </xf>
    <xf numFmtId="0" fontId="2" fillId="0" borderId="1" xfId="0" applyFont="1" applyBorder="1" applyAlignment="1" applyProtection="1">
      <alignment vertical="top"/>
      <protection locked="0"/>
    </xf>
    <xf numFmtId="0" fontId="0" fillId="0" borderId="0" xfId="0" applyAlignment="1" applyProtection="1">
      <alignment vertical="top"/>
      <protection locked="0"/>
    </xf>
    <xf numFmtId="0" fontId="1" fillId="3" borderId="1" xfId="0" applyFont="1" applyFill="1" applyBorder="1" applyAlignment="1" applyProtection="1">
      <alignment vertical="top" wrapText="1"/>
      <protection locked="0"/>
    </xf>
    <xf numFmtId="0" fontId="2" fillId="11" borderId="1" xfId="0" applyFont="1" applyFill="1" applyBorder="1" applyAlignment="1" applyProtection="1">
      <alignment vertical="top" wrapText="1"/>
      <protection locked="0"/>
    </xf>
    <xf numFmtId="0" fontId="0" fillId="0" borderId="1" xfId="0" applyBorder="1" applyAlignment="1" applyProtection="1">
      <alignment vertical="top"/>
      <protection locked="0"/>
    </xf>
    <xf numFmtId="0" fontId="1" fillId="2" borderId="1" xfId="0" applyFont="1" applyFill="1" applyBorder="1" applyAlignment="1" applyProtection="1">
      <alignment vertical="top"/>
      <protection locked="0"/>
    </xf>
    <xf numFmtId="0" fontId="1" fillId="2" borderId="1" xfId="0" applyFont="1" applyFill="1" applyBorder="1" applyAlignment="1" applyProtection="1">
      <alignment horizontal="center" vertical="top"/>
      <protection locked="0"/>
    </xf>
    <xf numFmtId="0" fontId="0" fillId="13" borderId="1" xfId="0" applyFill="1" applyBorder="1" applyAlignment="1" applyProtection="1">
      <alignment vertical="top"/>
      <protection locked="0"/>
    </xf>
    <xf numFmtId="0" fontId="6" fillId="11" borderId="1" xfId="0" applyFont="1" applyFill="1" applyBorder="1" applyAlignment="1" applyProtection="1">
      <alignment horizontal="center" vertical="center"/>
      <protection locked="0"/>
    </xf>
    <xf numFmtId="0" fontId="1" fillId="2" borderId="1" xfId="0" applyFont="1" applyFill="1" applyBorder="1" applyAlignment="1" applyProtection="1">
      <alignment vertical="top" wrapText="1"/>
      <protection locked="0"/>
    </xf>
    <xf numFmtId="0" fontId="2" fillId="2" borderId="1" xfId="0" applyFont="1" applyFill="1" applyBorder="1" applyAlignment="1" applyProtection="1">
      <alignment vertical="top"/>
      <protection locked="0"/>
    </xf>
    <xf numFmtId="0" fontId="0" fillId="3" borderId="1" xfId="0" applyFill="1" applyBorder="1" applyAlignment="1" applyProtection="1">
      <alignment vertical="top" wrapText="1"/>
      <protection locked="0"/>
    </xf>
    <xf numFmtId="0" fontId="0" fillId="13" borderId="1" xfId="0" applyFill="1" applyBorder="1" applyAlignment="1" applyProtection="1">
      <alignment vertical="top" wrapText="1"/>
      <protection locked="0"/>
    </xf>
    <xf numFmtId="0" fontId="4" fillId="13" borderId="1" xfId="0" applyFont="1" applyFill="1" applyBorder="1" applyAlignment="1" applyProtection="1">
      <alignment vertical="top"/>
      <protection locked="0"/>
    </xf>
    <xf numFmtId="0" fontId="0" fillId="11" borderId="1" xfId="0" applyFill="1" applyBorder="1" applyAlignment="1" applyProtection="1">
      <alignment vertical="top" wrapText="1"/>
      <protection locked="0"/>
    </xf>
    <xf numFmtId="0" fontId="7" fillId="2" borderId="1" xfId="0" applyFont="1" applyFill="1" applyBorder="1" applyAlignment="1" applyProtection="1">
      <alignment vertical="center" wrapText="1"/>
      <protection locked="0"/>
    </xf>
    <xf numFmtId="0" fontId="0" fillId="0" borderId="0" xfId="0" applyAlignment="1" applyProtection="1">
      <alignment horizontal="center" vertical="top"/>
      <protection locked="0"/>
    </xf>
    <xf numFmtId="0" fontId="0" fillId="0" borderId="0" xfId="0" applyAlignment="1" applyProtection="1">
      <alignment horizontal="center" vertical="center"/>
      <protection locked="0"/>
    </xf>
    <xf numFmtId="0" fontId="1" fillId="4" borderId="1" xfId="0" applyFont="1" applyFill="1" applyBorder="1" applyAlignment="1" applyProtection="1">
      <alignment horizontal="right" vertical="center"/>
      <protection locked="0"/>
    </xf>
    <xf numFmtId="0" fontId="6" fillId="0" borderId="1" xfId="0" applyFont="1" applyBorder="1" applyAlignment="1" applyProtection="1">
      <alignment horizontal="left" vertical="center"/>
      <protection locked="0"/>
    </xf>
    <xf numFmtId="0" fontId="7" fillId="4" borderId="1" xfId="0" applyFont="1" applyFill="1" applyBorder="1" applyAlignment="1" applyProtection="1">
      <alignment horizontal="center" vertical="center"/>
      <protection locked="0"/>
    </xf>
    <xf numFmtId="0" fontId="7" fillId="8" borderId="1" xfId="0" applyFont="1" applyFill="1" applyBorder="1" applyAlignment="1" applyProtection="1">
      <alignment horizontal="left" vertical="center"/>
      <protection locked="0"/>
    </xf>
    <xf numFmtId="0" fontId="7" fillId="8" borderId="1" xfId="0" applyFont="1" applyFill="1" applyBorder="1" applyAlignment="1" applyProtection="1">
      <alignment horizontal="center" vertical="center"/>
      <protection locked="0"/>
    </xf>
    <xf numFmtId="0" fontId="6" fillId="13" borderId="1" xfId="0" applyFont="1" applyFill="1" applyBorder="1" applyAlignment="1" applyProtection="1">
      <alignment horizontal="left" vertical="center"/>
      <protection locked="0"/>
    </xf>
    <xf numFmtId="0" fontId="6" fillId="0" borderId="1" xfId="0" applyFont="1" applyBorder="1" applyAlignment="1" applyProtection="1">
      <alignment horizontal="center" vertical="center"/>
      <protection locked="0"/>
    </xf>
    <xf numFmtId="0" fontId="0" fillId="0" borderId="0" xfId="0" applyAlignment="1" applyProtection="1">
      <alignment horizontal="left" vertical="center"/>
      <protection locked="0"/>
    </xf>
    <xf numFmtId="0" fontId="0" fillId="11" borderId="1" xfId="0" applyFill="1" applyBorder="1" applyAlignment="1" applyProtection="1">
      <alignment horizontal="center" vertical="top"/>
      <protection locked="0"/>
    </xf>
    <xf numFmtId="0" fontId="0" fillId="11" borderId="1" xfId="0" applyFill="1" applyBorder="1" applyAlignment="1" applyProtection="1">
      <alignment horizontal="center" vertical="top" wrapText="1"/>
      <protection locked="0"/>
    </xf>
    <xf numFmtId="0" fontId="3" fillId="0" borderId="1" xfId="0" applyFont="1" applyBorder="1" applyAlignment="1">
      <alignment vertical="top"/>
    </xf>
    <xf numFmtId="0" fontId="0" fillId="5" borderId="1" xfId="0" applyFill="1" applyBorder="1" applyAlignment="1">
      <alignment vertical="top"/>
    </xf>
    <xf numFmtId="0" fontId="1" fillId="2" borderId="1" xfId="0" applyFont="1" applyFill="1" applyBorder="1" applyAlignment="1">
      <alignment vertical="top"/>
    </xf>
    <xf numFmtId="0" fontId="4" fillId="13" borderId="1" xfId="0" applyFont="1" applyFill="1" applyBorder="1" applyAlignment="1">
      <alignment vertical="top" wrapText="1"/>
    </xf>
    <xf numFmtId="0" fontId="1" fillId="4" borderId="1" xfId="0" applyFont="1" applyFill="1" applyBorder="1" applyAlignment="1">
      <alignment horizontal="right" vertical="top"/>
    </xf>
    <xf numFmtId="0" fontId="1" fillId="4" borderId="1" xfId="0" applyFont="1" applyFill="1" applyBorder="1" applyAlignment="1">
      <alignment vertical="top"/>
    </xf>
    <xf numFmtId="0" fontId="1" fillId="2" borderId="1" xfId="0" applyFont="1" applyFill="1" applyBorder="1" applyAlignment="1">
      <alignment horizontal="center" vertical="top"/>
    </xf>
    <xf numFmtId="0" fontId="0" fillId="10" borderId="1" xfId="0" applyFill="1" applyBorder="1" applyAlignment="1">
      <alignment horizontal="center" vertical="top"/>
    </xf>
    <xf numFmtId="0" fontId="0" fillId="5" borderId="1" xfId="0" applyFill="1" applyBorder="1" applyAlignment="1">
      <alignment horizontal="center" vertical="top"/>
    </xf>
    <xf numFmtId="6" fontId="1" fillId="2" borderId="1" xfId="0" applyNumberFormat="1" applyFont="1" applyFill="1" applyBorder="1" applyAlignment="1">
      <alignment horizontal="center" vertical="top"/>
    </xf>
    <xf numFmtId="6" fontId="0" fillId="10" borderId="1" xfId="0" applyNumberFormat="1" applyFill="1" applyBorder="1" applyAlignment="1">
      <alignment horizontal="center" vertical="top"/>
    </xf>
    <xf numFmtId="0" fontId="0" fillId="0" borderId="1" xfId="0" applyBorder="1" applyAlignment="1">
      <alignment horizontal="center" vertical="top"/>
    </xf>
    <xf numFmtId="1" fontId="1" fillId="3" borderId="1" xfId="0" applyNumberFormat="1" applyFont="1" applyFill="1" applyBorder="1" applyAlignment="1">
      <alignment horizontal="center" vertical="top"/>
    </xf>
    <xf numFmtId="1" fontId="1" fillId="6" borderId="1" xfId="0" applyNumberFormat="1" applyFont="1" applyFill="1" applyBorder="1" applyAlignment="1">
      <alignment horizontal="center" vertical="top"/>
    </xf>
    <xf numFmtId="0" fontId="1" fillId="4" borderId="1" xfId="0" applyFont="1" applyFill="1" applyBorder="1" applyAlignment="1">
      <alignment horizontal="center" vertical="top"/>
    </xf>
    <xf numFmtId="1" fontId="1" fillId="4" borderId="1" xfId="0" applyNumberFormat="1" applyFont="1" applyFill="1" applyBorder="1" applyAlignment="1">
      <alignment horizontal="center" vertical="top"/>
    </xf>
    <xf numFmtId="0" fontId="0" fillId="0" borderId="0" xfId="0" applyAlignment="1" applyProtection="1">
      <alignment horizontal="left"/>
      <protection locked="0"/>
    </xf>
    <xf numFmtId="0" fontId="7" fillId="7" borderId="1" xfId="0" applyFont="1" applyFill="1" applyBorder="1" applyAlignment="1" applyProtection="1">
      <alignment horizontal="right" vertical="center"/>
      <protection locked="0"/>
    </xf>
    <xf numFmtId="0" fontId="7" fillId="4" borderId="1" xfId="0" applyFont="1" applyFill="1" applyBorder="1" applyAlignment="1">
      <alignment horizontal="center" vertical="center"/>
    </xf>
    <xf numFmtId="0" fontId="9" fillId="8" borderId="1" xfId="0" applyFont="1" applyFill="1" applyBorder="1" applyAlignment="1">
      <alignment horizontal="center" vertical="center"/>
    </xf>
    <xf numFmtId="0" fontId="6" fillId="10" borderId="1" xfId="0" applyFont="1" applyFill="1" applyBorder="1" applyAlignment="1">
      <alignment horizontal="center" vertical="center"/>
    </xf>
    <xf numFmtId="0" fontId="1" fillId="2" borderId="1" xfId="0" applyFont="1" applyFill="1" applyBorder="1" applyAlignment="1">
      <alignment horizontal="center" vertical="center"/>
    </xf>
    <xf numFmtId="0" fontId="6" fillId="0" borderId="1" xfId="0" applyFont="1" applyBorder="1" applyAlignment="1">
      <alignment horizontal="center" vertical="center"/>
    </xf>
    <xf numFmtId="0" fontId="1" fillId="3" borderId="1" xfId="0" applyFont="1" applyFill="1" applyBorder="1" applyAlignment="1">
      <alignment horizontal="center" vertical="center"/>
    </xf>
    <xf numFmtId="0" fontId="1" fillId="6" borderId="1" xfId="0" applyFont="1" applyFill="1" applyBorder="1" applyAlignment="1">
      <alignment horizontal="center" vertical="center"/>
    </xf>
    <xf numFmtId="0" fontId="7" fillId="14" borderId="1" xfId="0" applyFont="1" applyFill="1" applyBorder="1" applyAlignment="1">
      <alignment horizontal="center" vertical="center"/>
    </xf>
    <xf numFmtId="0" fontId="7" fillId="8" borderId="1" xfId="0" applyFont="1" applyFill="1" applyBorder="1" applyAlignment="1">
      <alignment horizontal="left" vertical="center"/>
    </xf>
    <xf numFmtId="0" fontId="7" fillId="8" borderId="1" xfId="0" applyFont="1" applyFill="1" applyBorder="1" applyAlignment="1">
      <alignment horizontal="center" vertical="center"/>
    </xf>
    <xf numFmtId="0" fontId="6" fillId="11" borderId="1" xfId="0" applyFont="1" applyFill="1" applyBorder="1" applyAlignment="1" applyProtection="1">
      <alignment horizontal="center" vertical="center" wrapText="1"/>
      <protection locked="0"/>
    </xf>
    <xf numFmtId="0" fontId="1" fillId="14" borderId="1" xfId="0" applyFont="1" applyFill="1" applyBorder="1"/>
    <xf numFmtId="0" fontId="0" fillId="13" borderId="1" xfId="0" applyFill="1" applyBorder="1" applyAlignment="1" applyProtection="1">
      <alignment horizontal="left" vertical="top"/>
      <protection locked="0"/>
    </xf>
    <xf numFmtId="0" fontId="1" fillId="11" borderId="1" xfId="0" applyFont="1" applyFill="1" applyBorder="1" applyAlignment="1" applyProtection="1">
      <alignment vertical="top" wrapText="1"/>
      <protection locked="0"/>
    </xf>
    <xf numFmtId="0" fontId="7" fillId="11" borderId="2" xfId="0" applyFont="1" applyFill="1" applyBorder="1" applyAlignment="1" applyProtection="1">
      <alignment horizontal="left" vertical="center" wrapText="1"/>
      <protection locked="0"/>
    </xf>
    <xf numFmtId="0" fontId="7" fillId="11" borderId="3" xfId="0" applyFont="1" applyFill="1" applyBorder="1" applyAlignment="1" applyProtection="1">
      <alignment horizontal="left" vertical="center" wrapText="1"/>
      <protection locked="0"/>
    </xf>
    <xf numFmtId="0" fontId="7" fillId="11" borderId="4" xfId="0" applyFont="1" applyFill="1" applyBorder="1" applyAlignment="1" applyProtection="1">
      <alignment horizontal="left" vertical="center" wrapText="1"/>
      <protection locked="0"/>
    </xf>
    <xf numFmtId="0" fontId="0" fillId="11" borderId="1" xfId="0" applyFill="1" applyBorder="1" applyAlignment="1" applyProtection="1">
      <alignment horizontal="center" vertical="center"/>
      <protection locked="0"/>
    </xf>
    <xf numFmtId="0" fontId="2" fillId="10" borderId="0" xfId="0" applyFont="1" applyFill="1" applyAlignment="1">
      <alignment horizontal="center" vertical="center"/>
    </xf>
    <xf numFmtId="0" fontId="0" fillId="3" borderId="1" xfId="0" applyFill="1" applyBorder="1" applyAlignment="1">
      <alignment horizontal="center" wrapText="1"/>
    </xf>
    <xf numFmtId="0" fontId="0" fillId="15" borderId="1" xfId="0" applyFill="1" applyBorder="1" applyAlignment="1">
      <alignment horizontal="center"/>
    </xf>
    <xf numFmtId="0" fontId="1" fillId="15" borderId="1" xfId="0" applyFont="1" applyFill="1" applyBorder="1" applyAlignment="1">
      <alignment horizontal="center"/>
    </xf>
    <xf numFmtId="0" fontId="6" fillId="10"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0" fillId="4" borderId="1" xfId="0" applyFill="1" applyBorder="1" applyAlignment="1">
      <alignment horizontal="center"/>
    </xf>
    <xf numFmtId="0" fontId="0" fillId="14" borderId="1" xfId="0" applyFill="1" applyBorder="1" applyAlignment="1">
      <alignment horizontal="center"/>
    </xf>
    <xf numFmtId="0" fontId="8" fillId="14" borderId="1" xfId="1" applyFill="1" applyBorder="1" applyAlignment="1">
      <alignment horizontal="center"/>
    </xf>
    <xf numFmtId="0" fontId="1" fillId="6" borderId="1" xfId="0" applyFont="1" applyFill="1" applyBorder="1" applyAlignment="1">
      <alignment horizontal="center" vertical="center" wrapText="1"/>
    </xf>
    <xf numFmtId="0" fontId="6" fillId="16" borderId="2" xfId="0" applyFont="1" applyFill="1" applyBorder="1" applyAlignment="1">
      <alignment horizontal="center" vertical="center" wrapText="1"/>
    </xf>
    <xf numFmtId="0" fontId="6" fillId="16" borderId="3" xfId="0" applyFont="1" applyFill="1" applyBorder="1" applyAlignment="1">
      <alignment horizontal="center" vertical="center" wrapText="1"/>
    </xf>
    <xf numFmtId="0" fontId="6" fillId="16" borderId="4"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6" fillId="15" borderId="3" xfId="0" applyFont="1" applyFill="1" applyBorder="1" applyAlignment="1">
      <alignment horizontal="center" vertical="center" wrapText="1"/>
    </xf>
    <xf numFmtId="0" fontId="6" fillId="15" borderId="4" xfId="0" applyFont="1" applyFill="1" applyBorder="1" applyAlignment="1">
      <alignment horizontal="center" vertical="center" wrapText="1"/>
    </xf>
    <xf numFmtId="0" fontId="0" fillId="0" borderId="5" xfId="0" applyBorder="1" applyAlignment="1" applyProtection="1">
      <alignment horizontal="center" vertical="top"/>
      <protection locked="0"/>
    </xf>
    <xf numFmtId="0" fontId="1" fillId="3" borderId="1" xfId="0" applyFont="1" applyFill="1" applyBorder="1" applyAlignment="1">
      <alignment horizontal="center" vertical="top"/>
    </xf>
    <xf numFmtId="0" fontId="1" fillId="2" borderId="1" xfId="0" applyFont="1" applyFill="1" applyBorder="1" applyAlignment="1">
      <alignment vertical="top"/>
    </xf>
    <xf numFmtId="0" fontId="1" fillId="4" borderId="1" xfId="0" applyFont="1" applyFill="1" applyBorder="1" applyAlignment="1">
      <alignment horizontal="center" vertical="top" wrapText="1"/>
    </xf>
    <xf numFmtId="0" fontId="1" fillId="6" borderId="1" xfId="0" applyFont="1" applyFill="1" applyBorder="1" applyAlignment="1">
      <alignment horizontal="center" vertical="top" wrapText="1"/>
    </xf>
    <xf numFmtId="0" fontId="0" fillId="11" borderId="1" xfId="0" applyFill="1" applyBorder="1" applyAlignment="1" applyProtection="1">
      <alignment horizontal="center" vertical="top"/>
      <protection locked="0"/>
    </xf>
    <xf numFmtId="0" fontId="7" fillId="9" borderId="1"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7" fillId="14" borderId="1" xfId="0" applyFont="1" applyFill="1" applyBorder="1" applyAlignment="1" applyProtection="1">
      <alignment horizontal="center" vertical="center" wrapText="1"/>
      <protection locked="0"/>
    </xf>
    <xf numFmtId="0" fontId="2" fillId="11" borderId="1" xfId="0" applyFont="1" applyFill="1" applyBorder="1" applyAlignment="1" applyProtection="1">
      <alignment horizontal="center" vertical="center" wrapText="1"/>
      <protection locked="0"/>
    </xf>
    <xf numFmtId="0" fontId="6" fillId="11" borderId="2" xfId="0" applyFont="1" applyFill="1" applyBorder="1" applyAlignment="1" applyProtection="1">
      <alignment horizontal="left" vertical="center" wrapText="1"/>
      <protection locked="0"/>
    </xf>
    <xf numFmtId="0" fontId="6" fillId="11" borderId="3" xfId="0" applyFont="1" applyFill="1" applyBorder="1" applyAlignment="1" applyProtection="1">
      <alignment horizontal="left" vertical="center" wrapText="1"/>
      <protection locked="0"/>
    </xf>
    <xf numFmtId="0" fontId="6" fillId="11" borderId="4" xfId="0" applyFont="1" applyFill="1" applyBorder="1" applyAlignment="1" applyProtection="1">
      <alignment horizontal="left" vertical="center" wrapText="1"/>
      <protection locked="0"/>
    </xf>
    <xf numFmtId="0" fontId="7" fillId="11"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center" vertical="center" wrapText="1"/>
      <protection locked="0"/>
    </xf>
    <xf numFmtId="0" fontId="1" fillId="2" borderId="1" xfId="1" applyFont="1" applyFill="1" applyBorder="1" applyAlignment="1" applyProtection="1">
      <alignment horizontal="left" vertical="center" wrapText="1"/>
      <protection locked="0"/>
    </xf>
    <xf numFmtId="0" fontId="8" fillId="11" borderId="1" xfId="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wrapText="1"/>
      <protection locked="0"/>
    </xf>
    <xf numFmtId="0" fontId="7" fillId="2" borderId="1" xfId="0" applyFont="1" applyFill="1" applyBorder="1" applyAlignment="1">
      <alignment horizontal="left" vertical="center"/>
    </xf>
    <xf numFmtId="0" fontId="2" fillId="0" borderId="1" xfId="0" applyFont="1" applyBorder="1" applyAlignment="1" applyProtection="1">
      <alignment horizontal="center" vertical="center" wrapText="1"/>
      <protection locked="0"/>
    </xf>
    <xf numFmtId="0" fontId="6" fillId="12" borderId="1" xfId="0" applyFont="1" applyFill="1" applyBorder="1" applyAlignment="1" applyProtection="1">
      <alignment horizontal="left" vertical="center"/>
      <protection locked="0"/>
    </xf>
    <xf numFmtId="0" fontId="6" fillId="12" borderId="1" xfId="0" applyFont="1" applyFill="1" applyBorder="1" applyAlignment="1" applyProtection="1">
      <alignment horizontal="center" vertical="center"/>
      <protection locked="0"/>
    </xf>
    <xf numFmtId="0" fontId="7" fillId="11" borderId="2" xfId="0" applyFont="1" applyFill="1" applyBorder="1" applyAlignment="1" applyProtection="1">
      <alignment horizontal="left" vertical="center" wrapText="1"/>
      <protection locked="0"/>
    </xf>
    <xf numFmtId="0" fontId="7" fillId="11" borderId="3" xfId="0" applyFont="1" applyFill="1" applyBorder="1" applyAlignment="1" applyProtection="1">
      <alignment horizontal="left" vertical="center" wrapText="1"/>
      <protection locked="0"/>
    </xf>
    <xf numFmtId="0" fontId="7" fillId="11" borderId="4" xfId="0" applyFont="1" applyFill="1" applyBorder="1" applyAlignment="1" applyProtection="1">
      <alignment horizontal="left" vertical="center" wrapText="1"/>
      <protection locked="0"/>
    </xf>
    <xf numFmtId="0" fontId="6" fillId="0" borderId="2"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0" fillId="15" borderId="2" xfId="0" applyFill="1" applyBorder="1" applyAlignment="1">
      <alignment horizontal="left" vertical="center"/>
    </xf>
    <xf numFmtId="0" fontId="0" fillId="15" borderId="3" xfId="0" applyFill="1" applyBorder="1" applyAlignment="1">
      <alignment horizontal="left" vertical="center"/>
    </xf>
    <xf numFmtId="0" fontId="0" fillId="15" borderId="4" xfId="0"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provostweb.wufoo.com/forms/z5dbf3n160qbeg/" TargetMode="External"/><Relationship Id="rId1" Type="http://schemas.openxmlformats.org/officeDocument/2006/relationships/hyperlink" Target="https://undergraduate.northeastern.edu/app/uploads/sites/3/2019/11/STIPEND_WAGE_NUPEAK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F2C2F-D7F7-4049-86FD-66192B2CAC21}">
  <dimension ref="A1:F17"/>
  <sheetViews>
    <sheetView zoomScale="120" zoomScaleNormal="120" workbookViewId="0">
      <selection activeCell="I7" sqref="I7"/>
    </sheetView>
  </sheetViews>
  <sheetFormatPr baseColWidth="10" defaultRowHeight="16" x14ac:dyDescent="0.2"/>
  <cols>
    <col min="1" max="1" width="13.1640625" customWidth="1"/>
    <col min="6" max="6" width="55.33203125" customWidth="1"/>
  </cols>
  <sheetData>
    <row r="1" spans="1:6" x14ac:dyDescent="0.2">
      <c r="A1" s="70" t="s">
        <v>53</v>
      </c>
      <c r="B1" s="70"/>
      <c r="C1" s="70"/>
      <c r="D1" s="70"/>
      <c r="E1" s="70"/>
      <c r="F1" s="70"/>
    </row>
    <row r="2" spans="1:6" x14ac:dyDescent="0.2">
      <c r="A2" s="67" t="s">
        <v>83</v>
      </c>
      <c r="B2" s="67"/>
      <c r="C2" s="67"/>
      <c r="D2" s="67"/>
      <c r="E2" s="67"/>
      <c r="F2" s="67"/>
    </row>
    <row r="3" spans="1:6" x14ac:dyDescent="0.2">
      <c r="A3" s="67"/>
      <c r="B3" s="67"/>
      <c r="C3" s="67"/>
      <c r="D3" s="67"/>
      <c r="E3" s="67"/>
      <c r="F3" s="67"/>
    </row>
    <row r="4" spans="1:6" ht="32" customHeight="1" x14ac:dyDescent="0.2">
      <c r="A4" s="71" t="s">
        <v>55</v>
      </c>
      <c r="B4" s="71"/>
      <c r="C4" s="71"/>
      <c r="D4" s="71"/>
      <c r="E4" s="71"/>
      <c r="F4" s="71"/>
    </row>
    <row r="5" spans="1:6" ht="48" customHeight="1" x14ac:dyDescent="0.2">
      <c r="A5" s="72" t="s">
        <v>69</v>
      </c>
      <c r="B5" s="72"/>
      <c r="C5" s="72"/>
      <c r="D5" s="72"/>
      <c r="E5" s="72"/>
      <c r="F5" s="72"/>
    </row>
    <row r="6" spans="1:6" ht="64" customHeight="1" x14ac:dyDescent="0.2">
      <c r="A6" s="73" t="s">
        <v>101</v>
      </c>
      <c r="B6" s="73"/>
      <c r="C6" s="73"/>
      <c r="D6" s="73"/>
      <c r="E6" s="73"/>
      <c r="F6" s="73"/>
    </row>
    <row r="7" spans="1:6" ht="64" customHeight="1" x14ac:dyDescent="0.2">
      <c r="A7" s="78" t="s">
        <v>97</v>
      </c>
      <c r="B7" s="79"/>
      <c r="C7" s="79"/>
      <c r="D7" s="79"/>
      <c r="E7" s="79"/>
      <c r="F7" s="80"/>
    </row>
    <row r="8" spans="1:6" ht="64" customHeight="1" x14ac:dyDescent="0.2">
      <c r="A8" s="81" t="s">
        <v>114</v>
      </c>
      <c r="B8" s="82"/>
      <c r="C8" s="82"/>
      <c r="D8" s="82"/>
      <c r="E8" s="82"/>
      <c r="F8" s="83"/>
    </row>
    <row r="9" spans="1:6" ht="44" customHeight="1" x14ac:dyDescent="0.2">
      <c r="A9" s="78" t="s">
        <v>115</v>
      </c>
      <c r="B9" s="79"/>
      <c r="C9" s="79"/>
      <c r="D9" s="79"/>
      <c r="E9" s="79"/>
      <c r="F9" s="80"/>
    </row>
    <row r="10" spans="1:6" x14ac:dyDescent="0.2">
      <c r="A10" s="60" t="s">
        <v>57</v>
      </c>
      <c r="B10" s="76" t="s">
        <v>56</v>
      </c>
      <c r="C10" s="76"/>
      <c r="D10" s="76"/>
      <c r="E10" s="76"/>
      <c r="F10" s="76"/>
    </row>
    <row r="11" spans="1:6" x14ac:dyDescent="0.2">
      <c r="A11" s="60" t="s">
        <v>54</v>
      </c>
      <c r="B11" s="76" t="s">
        <v>58</v>
      </c>
      <c r="C11" s="76"/>
      <c r="D11" s="76"/>
      <c r="E11" s="76"/>
      <c r="F11" s="76"/>
    </row>
    <row r="12" spans="1:6" x14ac:dyDescent="0.2">
      <c r="A12" s="69"/>
      <c r="B12" s="69"/>
      <c r="C12" s="69"/>
      <c r="D12" s="69"/>
      <c r="E12" s="69"/>
      <c r="F12" s="69"/>
    </row>
    <row r="13" spans="1:6" x14ac:dyDescent="0.2">
      <c r="A13" s="74" t="s">
        <v>59</v>
      </c>
      <c r="B13" s="74"/>
      <c r="C13" s="74"/>
      <c r="D13" s="74"/>
      <c r="E13" s="74"/>
      <c r="F13" s="74"/>
    </row>
    <row r="14" spans="1:6" x14ac:dyDescent="0.2">
      <c r="A14" s="75" t="s">
        <v>60</v>
      </c>
      <c r="B14" s="75"/>
      <c r="C14" s="75"/>
      <c r="D14" s="75"/>
      <c r="E14" s="75"/>
      <c r="F14" s="75"/>
    </row>
    <row r="15" spans="1:6" x14ac:dyDescent="0.2">
      <c r="A15" s="69"/>
      <c r="B15" s="69"/>
      <c r="C15" s="69"/>
      <c r="D15" s="69"/>
      <c r="E15" s="69"/>
      <c r="F15" s="69"/>
    </row>
    <row r="16" spans="1:6" ht="56" customHeight="1" x14ac:dyDescent="0.2">
      <c r="A16" s="77" t="s">
        <v>113</v>
      </c>
      <c r="B16" s="77"/>
      <c r="C16" s="77"/>
      <c r="D16" s="77"/>
      <c r="E16" s="77"/>
      <c r="F16" s="77"/>
    </row>
    <row r="17" spans="1:6" x14ac:dyDescent="0.2">
      <c r="A17" s="68" t="s">
        <v>67</v>
      </c>
      <c r="B17" s="68"/>
      <c r="C17" s="68"/>
      <c r="D17" s="68"/>
      <c r="E17" s="68"/>
      <c r="F17" s="68"/>
    </row>
  </sheetData>
  <mergeCells count="16">
    <mergeCell ref="A2:F3"/>
    <mergeCell ref="A17:F17"/>
    <mergeCell ref="A15:F15"/>
    <mergeCell ref="A12:F12"/>
    <mergeCell ref="A1:F1"/>
    <mergeCell ref="A4:F4"/>
    <mergeCell ref="A5:F5"/>
    <mergeCell ref="A6:F6"/>
    <mergeCell ref="A13:F13"/>
    <mergeCell ref="A14:F14"/>
    <mergeCell ref="B11:F11"/>
    <mergeCell ref="B10:F10"/>
    <mergeCell ref="A16:F16"/>
    <mergeCell ref="A9:F9"/>
    <mergeCell ref="A7:F7"/>
    <mergeCell ref="A8:F8"/>
  </mergeCells>
  <hyperlinks>
    <hyperlink ref="B10" r:id="rId1" xr:uid="{546D681E-3F2C-6147-8436-5CAA1856AFD7}"/>
    <hyperlink ref="B11" r:id="rId2" xr:uid="{DE907026-1A37-7D48-8F65-566C65212E17}"/>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1"/>
  <sheetViews>
    <sheetView tabSelected="1" zoomScaleNormal="100" workbookViewId="0">
      <selection activeCell="E40" sqref="E40"/>
    </sheetView>
  </sheetViews>
  <sheetFormatPr baseColWidth="10" defaultRowHeight="16" x14ac:dyDescent="0.2"/>
  <cols>
    <col min="1" max="1" width="32.5" style="4" bestFit="1" customWidth="1"/>
    <col min="2" max="2" width="46.83203125" style="4" customWidth="1"/>
    <col min="3" max="3" width="10.83203125" style="4"/>
    <col min="4" max="4" width="12.1640625" style="4" bestFit="1" customWidth="1"/>
    <col min="5" max="5" width="24" style="19" bestFit="1" customWidth="1"/>
    <col min="6" max="6" width="102.1640625" style="4" bestFit="1" customWidth="1"/>
    <col min="7" max="16384" width="10.83203125" style="4"/>
  </cols>
  <sheetData>
    <row r="1" spans="1:6" x14ac:dyDescent="0.2">
      <c r="A1" s="84" t="s">
        <v>103</v>
      </c>
      <c r="B1" s="84"/>
      <c r="C1" s="84"/>
      <c r="D1" s="84"/>
      <c r="E1" s="84"/>
    </row>
    <row r="2" spans="1:6" x14ac:dyDescent="0.2">
      <c r="A2" s="35" t="s">
        <v>102</v>
      </c>
      <c r="B2" s="89"/>
      <c r="C2" s="89"/>
      <c r="D2" s="89"/>
      <c r="E2" s="89"/>
      <c r="F2" s="3" t="s">
        <v>87</v>
      </c>
    </row>
    <row r="3" spans="1:6" ht="17" customHeight="1" x14ac:dyDescent="0.2">
      <c r="A3" s="35" t="s">
        <v>34</v>
      </c>
      <c r="B3" s="89"/>
      <c r="C3" s="89"/>
      <c r="D3" s="89"/>
      <c r="E3" s="89"/>
      <c r="F3" s="5" t="s">
        <v>47</v>
      </c>
    </row>
    <row r="4" spans="1:6" ht="17" x14ac:dyDescent="0.2">
      <c r="A4" s="36" t="s">
        <v>64</v>
      </c>
      <c r="B4" s="89" t="s">
        <v>79</v>
      </c>
      <c r="C4" s="89"/>
      <c r="D4" s="89"/>
      <c r="E4" s="89"/>
      <c r="F4" s="6" t="s">
        <v>75</v>
      </c>
    </row>
    <row r="5" spans="1:6" x14ac:dyDescent="0.2">
      <c r="A5" s="7"/>
      <c r="B5" s="45" t="s">
        <v>0</v>
      </c>
      <c r="C5" s="45" t="s">
        <v>1</v>
      </c>
      <c r="D5" s="45" t="s">
        <v>2</v>
      </c>
      <c r="E5" s="45" t="s">
        <v>3</v>
      </c>
      <c r="F5" s="7"/>
    </row>
    <row r="6" spans="1:6" x14ac:dyDescent="0.2">
      <c r="A6" s="33" t="s">
        <v>17</v>
      </c>
      <c r="B6" s="9"/>
      <c r="C6" s="9"/>
      <c r="D6" s="9"/>
      <c r="E6" s="37">
        <f>SUM(E7:E12)</f>
        <v>0</v>
      </c>
      <c r="F6" s="8" t="s">
        <v>98</v>
      </c>
    </row>
    <row r="7" spans="1:6" ht="17" x14ac:dyDescent="0.2">
      <c r="A7" s="10" t="s">
        <v>18</v>
      </c>
      <c r="B7" s="30"/>
      <c r="C7" s="11">
        <v>0</v>
      </c>
      <c r="D7" s="11">
        <v>0</v>
      </c>
      <c r="E7" s="38">
        <f>C7*D7</f>
        <v>0</v>
      </c>
      <c r="F7" s="17" t="s">
        <v>84</v>
      </c>
    </row>
    <row r="8" spans="1:6" x14ac:dyDescent="0.2">
      <c r="A8" s="10" t="s">
        <v>19</v>
      </c>
      <c r="B8" s="30"/>
      <c r="C8" s="11">
        <v>0</v>
      </c>
      <c r="D8" s="11">
        <v>0</v>
      </c>
      <c r="E8" s="38">
        <f t="shared" ref="E8:E12" si="0">C8*D8</f>
        <v>0</v>
      </c>
      <c r="F8" s="17"/>
    </row>
    <row r="9" spans="1:6" x14ac:dyDescent="0.2">
      <c r="A9" s="10" t="s">
        <v>20</v>
      </c>
      <c r="B9" s="30"/>
      <c r="C9" s="11">
        <v>0</v>
      </c>
      <c r="D9" s="11">
        <v>0</v>
      </c>
      <c r="E9" s="38">
        <f t="shared" si="0"/>
        <v>0</v>
      </c>
      <c r="F9" s="17"/>
    </row>
    <row r="10" spans="1:6" x14ac:dyDescent="0.2">
      <c r="A10" s="10" t="s">
        <v>21</v>
      </c>
      <c r="B10" s="30"/>
      <c r="C10" s="11">
        <v>0</v>
      </c>
      <c r="D10" s="11">
        <v>0</v>
      </c>
      <c r="E10" s="38">
        <f t="shared" si="0"/>
        <v>0</v>
      </c>
      <c r="F10" s="17"/>
    </row>
    <row r="11" spans="1:6" x14ac:dyDescent="0.2">
      <c r="A11" s="10" t="s">
        <v>22</v>
      </c>
      <c r="B11" s="30"/>
      <c r="C11" s="11">
        <v>0</v>
      </c>
      <c r="D11" s="11">
        <v>0</v>
      </c>
      <c r="E11" s="38">
        <f t="shared" ref="E11" si="1">C11*D11</f>
        <v>0</v>
      </c>
      <c r="F11" s="17"/>
    </row>
    <row r="12" spans="1:6" x14ac:dyDescent="0.2">
      <c r="A12" s="10" t="s">
        <v>85</v>
      </c>
      <c r="B12" s="30"/>
      <c r="C12" s="11">
        <v>0</v>
      </c>
      <c r="D12" s="11">
        <v>0</v>
      </c>
      <c r="E12" s="38">
        <f t="shared" si="0"/>
        <v>0</v>
      </c>
      <c r="F12" s="17"/>
    </row>
    <row r="13" spans="1:6" x14ac:dyDescent="0.2">
      <c r="A13" s="33" t="s">
        <v>23</v>
      </c>
      <c r="B13" s="9"/>
      <c r="C13" s="9"/>
      <c r="D13" s="9"/>
      <c r="E13" s="37">
        <f>SUM(E14:E19)</f>
        <v>0</v>
      </c>
      <c r="F13" s="8" t="s">
        <v>98</v>
      </c>
    </row>
    <row r="14" spans="1:6" ht="17" x14ac:dyDescent="0.2">
      <c r="A14" s="10" t="s">
        <v>24</v>
      </c>
      <c r="B14" s="30"/>
      <c r="C14" s="11">
        <v>0</v>
      </c>
      <c r="D14" s="11">
        <v>0</v>
      </c>
      <c r="E14" s="38">
        <f t="shared" ref="E14:E19" si="2">C14*D14</f>
        <v>0</v>
      </c>
      <c r="F14" s="17" t="s">
        <v>37</v>
      </c>
    </row>
    <row r="15" spans="1:6" x14ac:dyDescent="0.2">
      <c r="A15" s="10" t="s">
        <v>25</v>
      </c>
      <c r="B15" s="30"/>
      <c r="C15" s="11">
        <v>0</v>
      </c>
      <c r="D15" s="11">
        <v>0</v>
      </c>
      <c r="E15" s="38">
        <f t="shared" si="2"/>
        <v>0</v>
      </c>
      <c r="F15" s="17"/>
    </row>
    <row r="16" spans="1:6" x14ac:dyDescent="0.2">
      <c r="A16" s="10" t="s">
        <v>26</v>
      </c>
      <c r="B16" s="30"/>
      <c r="C16" s="11">
        <v>0</v>
      </c>
      <c r="D16" s="11">
        <v>0</v>
      </c>
      <c r="E16" s="38">
        <f t="shared" si="2"/>
        <v>0</v>
      </c>
      <c r="F16" s="17"/>
    </row>
    <row r="17" spans="1:6" x14ac:dyDescent="0.2">
      <c r="A17" s="10" t="s">
        <v>27</v>
      </c>
      <c r="B17" s="30"/>
      <c r="C17" s="11">
        <v>0</v>
      </c>
      <c r="D17" s="11">
        <v>0</v>
      </c>
      <c r="E17" s="38">
        <f t="shared" si="2"/>
        <v>0</v>
      </c>
      <c r="F17" s="17"/>
    </row>
    <row r="18" spans="1:6" x14ac:dyDescent="0.2">
      <c r="A18" s="10" t="s">
        <v>39</v>
      </c>
      <c r="B18" s="30"/>
      <c r="C18" s="11">
        <v>0</v>
      </c>
      <c r="D18" s="11">
        <v>0</v>
      </c>
      <c r="E18" s="38">
        <f t="shared" ref="E18" si="3">C18*D18</f>
        <v>0</v>
      </c>
      <c r="F18" s="17"/>
    </row>
    <row r="19" spans="1:6" x14ac:dyDescent="0.2">
      <c r="A19" s="10" t="s">
        <v>86</v>
      </c>
      <c r="B19" s="30"/>
      <c r="C19" s="11">
        <v>0</v>
      </c>
      <c r="D19" s="11">
        <v>0</v>
      </c>
      <c r="E19" s="38">
        <f t="shared" si="2"/>
        <v>0</v>
      </c>
      <c r="F19" s="17"/>
    </row>
    <row r="20" spans="1:6" x14ac:dyDescent="0.2">
      <c r="A20" s="33" t="s">
        <v>12</v>
      </c>
      <c r="B20" s="9"/>
      <c r="C20" s="9"/>
      <c r="D20" s="9"/>
      <c r="E20" s="37">
        <f>SUM(E21:E25)</f>
        <v>0</v>
      </c>
      <c r="F20" s="8" t="s">
        <v>98</v>
      </c>
    </row>
    <row r="21" spans="1:6" ht="17" x14ac:dyDescent="0.2">
      <c r="A21" s="10" t="s">
        <v>13</v>
      </c>
      <c r="B21" s="30"/>
      <c r="C21" s="11">
        <v>0</v>
      </c>
      <c r="D21" s="11">
        <v>0</v>
      </c>
      <c r="E21" s="38">
        <f t="shared" ref="E21:E25" si="4">C21*D21</f>
        <v>0</v>
      </c>
      <c r="F21" s="17" t="s">
        <v>37</v>
      </c>
    </row>
    <row r="22" spans="1:6" x14ac:dyDescent="0.2">
      <c r="A22" s="10" t="s">
        <v>14</v>
      </c>
      <c r="B22" s="30"/>
      <c r="C22" s="11">
        <v>0</v>
      </c>
      <c r="D22" s="11">
        <v>0</v>
      </c>
      <c r="E22" s="38">
        <f t="shared" si="4"/>
        <v>0</v>
      </c>
      <c r="F22" s="17"/>
    </row>
    <row r="23" spans="1:6" x14ac:dyDescent="0.2">
      <c r="A23" s="10" t="s">
        <v>15</v>
      </c>
      <c r="B23" s="30"/>
      <c r="C23" s="11">
        <v>0</v>
      </c>
      <c r="D23" s="11">
        <v>0</v>
      </c>
      <c r="E23" s="38">
        <f t="shared" si="4"/>
        <v>0</v>
      </c>
      <c r="F23" s="17"/>
    </row>
    <row r="24" spans="1:6" x14ac:dyDescent="0.2">
      <c r="A24" s="10" t="s">
        <v>16</v>
      </c>
      <c r="B24" s="30"/>
      <c r="C24" s="11">
        <v>0</v>
      </c>
      <c r="D24" s="11">
        <v>0</v>
      </c>
      <c r="E24" s="38">
        <f t="shared" ref="E24" si="5">C24*D24</f>
        <v>0</v>
      </c>
      <c r="F24" s="17"/>
    </row>
    <row r="25" spans="1:6" x14ac:dyDescent="0.2">
      <c r="A25" s="10" t="s">
        <v>85</v>
      </c>
      <c r="B25" s="30"/>
      <c r="C25" s="11">
        <v>0</v>
      </c>
      <c r="D25" s="11">
        <v>0</v>
      </c>
      <c r="E25" s="38">
        <f t="shared" si="4"/>
        <v>0</v>
      </c>
      <c r="F25" s="17"/>
    </row>
    <row r="26" spans="1:6" ht="34" x14ac:dyDescent="0.2">
      <c r="A26" s="33" t="s">
        <v>4</v>
      </c>
      <c r="B26" s="9"/>
      <c r="C26" s="9"/>
      <c r="D26" s="9"/>
      <c r="E26" s="37">
        <f>SUM(E27:E35)/2</f>
        <v>0</v>
      </c>
      <c r="F26" s="12" t="s">
        <v>99</v>
      </c>
    </row>
    <row r="27" spans="1:6" ht="17" x14ac:dyDescent="0.2">
      <c r="A27" s="10" t="s">
        <v>5</v>
      </c>
      <c r="B27" s="30"/>
      <c r="C27" s="11">
        <v>0</v>
      </c>
      <c r="D27" s="11">
        <v>0</v>
      </c>
      <c r="E27" s="38">
        <f t="shared" ref="E27:E35" si="6">C27*D27</f>
        <v>0</v>
      </c>
      <c r="F27" s="17" t="s">
        <v>76</v>
      </c>
    </row>
    <row r="28" spans="1:6" x14ac:dyDescent="0.2">
      <c r="A28" s="10" t="s">
        <v>6</v>
      </c>
      <c r="B28" s="30"/>
      <c r="C28" s="11">
        <v>0</v>
      </c>
      <c r="D28" s="11">
        <v>0</v>
      </c>
      <c r="E28" s="38">
        <f t="shared" si="6"/>
        <v>0</v>
      </c>
      <c r="F28" s="17"/>
    </row>
    <row r="29" spans="1:6" x14ac:dyDescent="0.2">
      <c r="A29" s="10" t="s">
        <v>7</v>
      </c>
      <c r="B29" s="30"/>
      <c r="C29" s="11">
        <v>0</v>
      </c>
      <c r="D29" s="11">
        <v>0</v>
      </c>
      <c r="E29" s="38">
        <f t="shared" si="6"/>
        <v>0</v>
      </c>
      <c r="F29" s="17"/>
    </row>
    <row r="30" spans="1:6" x14ac:dyDescent="0.2">
      <c r="A30" s="10" t="s">
        <v>8</v>
      </c>
      <c r="B30" s="30"/>
      <c r="C30" s="11">
        <v>0</v>
      </c>
      <c r="D30" s="11">
        <v>0</v>
      </c>
      <c r="E30" s="38">
        <f t="shared" si="6"/>
        <v>0</v>
      </c>
      <c r="F30" s="62"/>
    </row>
    <row r="31" spans="1:6" x14ac:dyDescent="0.2">
      <c r="A31" s="10" t="s">
        <v>35</v>
      </c>
      <c r="B31" s="30"/>
      <c r="C31" s="11">
        <v>0</v>
      </c>
      <c r="D31" s="11">
        <v>0</v>
      </c>
      <c r="E31" s="38">
        <f t="shared" si="6"/>
        <v>0</v>
      </c>
      <c r="F31" s="17"/>
    </row>
    <row r="32" spans="1:6" x14ac:dyDescent="0.2">
      <c r="A32" s="10" t="s">
        <v>9</v>
      </c>
      <c r="B32" s="30"/>
      <c r="C32" s="11">
        <v>0</v>
      </c>
      <c r="D32" s="11">
        <v>0</v>
      </c>
      <c r="E32" s="38">
        <f t="shared" si="6"/>
        <v>0</v>
      </c>
      <c r="F32" s="17"/>
    </row>
    <row r="33" spans="1:6" x14ac:dyDescent="0.2">
      <c r="A33" s="10" t="s">
        <v>10</v>
      </c>
      <c r="B33" s="30"/>
      <c r="C33" s="11">
        <v>0</v>
      </c>
      <c r="D33" s="11">
        <v>0</v>
      </c>
      <c r="E33" s="38">
        <f t="shared" si="6"/>
        <v>0</v>
      </c>
      <c r="F33" s="17"/>
    </row>
    <row r="34" spans="1:6" x14ac:dyDescent="0.2">
      <c r="A34" s="10" t="s">
        <v>11</v>
      </c>
      <c r="B34" s="30"/>
      <c r="C34" s="11">
        <v>0</v>
      </c>
      <c r="D34" s="11">
        <v>0</v>
      </c>
      <c r="E34" s="38">
        <f t="shared" ref="E34" si="7">C34*D34</f>
        <v>0</v>
      </c>
      <c r="F34" s="17"/>
    </row>
    <row r="35" spans="1:6" x14ac:dyDescent="0.2">
      <c r="A35" s="10" t="s">
        <v>85</v>
      </c>
      <c r="B35" s="30"/>
      <c r="C35" s="11">
        <v>0</v>
      </c>
      <c r="D35" s="11">
        <v>0</v>
      </c>
      <c r="E35" s="38">
        <f t="shared" si="6"/>
        <v>0</v>
      </c>
      <c r="F35" s="17"/>
    </row>
    <row r="36" spans="1:6" x14ac:dyDescent="0.2">
      <c r="A36" s="31" t="s">
        <v>38</v>
      </c>
      <c r="B36" s="32"/>
      <c r="C36" s="32"/>
      <c r="D36" s="32"/>
      <c r="E36" s="39"/>
      <c r="F36" s="13" t="s">
        <v>40</v>
      </c>
    </row>
    <row r="37" spans="1:6" ht="68" x14ac:dyDescent="0.2">
      <c r="A37" s="86" t="s">
        <v>52</v>
      </c>
      <c r="B37" s="86"/>
      <c r="C37" s="86"/>
      <c r="D37" s="86"/>
      <c r="E37" s="40" t="e">
        <f>E38*E39*E40</f>
        <v>#VALUE!</v>
      </c>
      <c r="F37" s="14" t="s">
        <v>100</v>
      </c>
    </row>
    <row r="38" spans="1:6" ht="17" x14ac:dyDescent="0.2">
      <c r="A38" s="34" t="s">
        <v>50</v>
      </c>
      <c r="B38" s="10"/>
      <c r="C38" s="10"/>
      <c r="D38" s="10"/>
      <c r="E38" s="41">
        <v>15</v>
      </c>
      <c r="F38" s="15" t="s">
        <v>65</v>
      </c>
    </row>
    <row r="39" spans="1:6" ht="85" x14ac:dyDescent="0.2">
      <c r="A39" s="34" t="s">
        <v>70</v>
      </c>
      <c r="B39" s="10"/>
      <c r="C39" s="10"/>
      <c r="D39" s="10"/>
      <c r="E39" s="66" t="s">
        <v>81</v>
      </c>
      <c r="F39" s="15" t="s">
        <v>82</v>
      </c>
    </row>
    <row r="40" spans="1:6" ht="17" x14ac:dyDescent="0.2">
      <c r="A40" s="34" t="s">
        <v>71</v>
      </c>
      <c r="B40" s="16"/>
      <c r="C40" s="16"/>
      <c r="D40" s="16"/>
      <c r="E40" s="29" t="s">
        <v>80</v>
      </c>
      <c r="F40" s="15" t="s">
        <v>66</v>
      </c>
    </row>
    <row r="41" spans="1:6" ht="17" x14ac:dyDescent="0.2">
      <c r="A41" s="33" t="s">
        <v>28</v>
      </c>
      <c r="B41" s="8"/>
      <c r="C41" s="8"/>
      <c r="D41" s="8"/>
      <c r="E41" s="37" t="e">
        <f>E13+E6+E20+E26+E37</f>
        <v>#VALUE!</v>
      </c>
      <c r="F41" s="12" t="s">
        <v>98</v>
      </c>
    </row>
    <row r="42" spans="1:6" x14ac:dyDescent="0.2">
      <c r="A42" s="7"/>
      <c r="B42" s="7"/>
      <c r="C42" s="7"/>
      <c r="D42" s="7"/>
      <c r="E42" s="42"/>
      <c r="F42" s="7"/>
    </row>
    <row r="43" spans="1:6" ht="17" x14ac:dyDescent="0.2">
      <c r="A43" s="33" t="s">
        <v>29</v>
      </c>
      <c r="B43" s="8"/>
      <c r="C43" s="8"/>
      <c r="D43" s="8"/>
      <c r="E43" s="37">
        <f>SUM(E44:E48)</f>
        <v>0</v>
      </c>
      <c r="F43" s="12" t="s">
        <v>98</v>
      </c>
    </row>
    <row r="44" spans="1:6" ht="17" x14ac:dyDescent="0.2">
      <c r="A44" s="10" t="s">
        <v>30</v>
      </c>
      <c r="B44" s="30"/>
      <c r="C44" s="11">
        <v>0</v>
      </c>
      <c r="D44" s="11">
        <v>0</v>
      </c>
      <c r="E44" s="38">
        <f t="shared" ref="E44:E48" si="8">C44*D44</f>
        <v>0</v>
      </c>
      <c r="F44" s="17" t="s">
        <v>77</v>
      </c>
    </row>
    <row r="45" spans="1:6" x14ac:dyDescent="0.2">
      <c r="A45" s="10" t="s">
        <v>31</v>
      </c>
      <c r="B45" s="30"/>
      <c r="C45" s="11">
        <v>0</v>
      </c>
      <c r="D45" s="11">
        <v>0</v>
      </c>
      <c r="E45" s="38">
        <f t="shared" si="8"/>
        <v>0</v>
      </c>
      <c r="F45" s="17"/>
    </row>
    <row r="46" spans="1:6" x14ac:dyDescent="0.2">
      <c r="A46" s="10" t="s">
        <v>32</v>
      </c>
      <c r="B46" s="30"/>
      <c r="C46" s="11">
        <v>0</v>
      </c>
      <c r="D46" s="11">
        <v>0</v>
      </c>
      <c r="E46" s="38">
        <f t="shared" si="8"/>
        <v>0</v>
      </c>
      <c r="F46" s="17"/>
    </row>
    <row r="47" spans="1:6" x14ac:dyDescent="0.2">
      <c r="A47" s="10" t="s">
        <v>33</v>
      </c>
      <c r="B47" s="30"/>
      <c r="C47" s="11">
        <v>0</v>
      </c>
      <c r="D47" s="11">
        <v>0</v>
      </c>
      <c r="E47" s="38">
        <f t="shared" si="8"/>
        <v>0</v>
      </c>
      <c r="F47" s="17"/>
    </row>
    <row r="48" spans="1:6" x14ac:dyDescent="0.2">
      <c r="A48" s="10" t="s">
        <v>36</v>
      </c>
      <c r="B48" s="30"/>
      <c r="C48" s="11">
        <v>0</v>
      </c>
      <c r="D48" s="11">
        <v>0</v>
      </c>
      <c r="E48" s="38">
        <f t="shared" si="8"/>
        <v>0</v>
      </c>
      <c r="F48" s="17"/>
    </row>
    <row r="49" spans="1:6" ht="34" x14ac:dyDescent="0.2">
      <c r="A49" s="85" t="s">
        <v>72</v>
      </c>
      <c r="B49" s="85"/>
      <c r="C49" s="85"/>
      <c r="D49" s="85"/>
      <c r="E49" s="43" t="e">
        <f>E41-E43</f>
        <v>#VALUE!</v>
      </c>
      <c r="F49" s="18" t="s">
        <v>116</v>
      </c>
    </row>
    <row r="50" spans="1:6" x14ac:dyDescent="0.2">
      <c r="A50" s="88" t="s">
        <v>73</v>
      </c>
      <c r="B50" s="88"/>
      <c r="C50" s="88"/>
      <c r="D50" s="88"/>
      <c r="E50" s="44">
        <f>E6+E13+E20+E26</f>
        <v>0</v>
      </c>
      <c r="F50" s="61" t="s">
        <v>98</v>
      </c>
    </row>
    <row r="51" spans="1:6" x14ac:dyDescent="0.2">
      <c r="A51" s="87" t="s">
        <v>51</v>
      </c>
      <c r="B51" s="87"/>
      <c r="C51" s="87"/>
      <c r="D51" s="87"/>
      <c r="E51" s="46" t="e">
        <f>E37</f>
        <v>#VALUE!</v>
      </c>
      <c r="F51" s="10" t="s">
        <v>98</v>
      </c>
    </row>
  </sheetData>
  <sheetProtection sheet="1" objects="1" scenarios="1" selectLockedCells="1"/>
  <mergeCells count="8">
    <mergeCell ref="A1:E1"/>
    <mergeCell ref="A49:D49"/>
    <mergeCell ref="A37:D37"/>
    <mergeCell ref="A51:D51"/>
    <mergeCell ref="A50:D50"/>
    <mergeCell ref="B2:E2"/>
    <mergeCell ref="B3:E3"/>
    <mergeCell ref="B4:E4"/>
  </mergeCells>
  <dataValidations count="1">
    <dataValidation allowBlank="1" showErrorMessage="1" sqref="B40" xr:uid="{413AFF38-9A02-654C-B1C5-FFB7625E2A0C}"/>
  </dataValidations>
  <pageMargins left="0.7" right="0.7" top="0.75" bottom="0.75" header="0.3" footer="0.3"/>
  <pageSetup scale="50" orientation="landscape" horizontalDpi="0" verticalDpi="0"/>
  <extLst>
    <ext xmlns:x14="http://schemas.microsoft.com/office/spreadsheetml/2009/9/main" uri="{CCE6A557-97BC-4b89-ADB6-D9C93CAAB3DF}">
      <x14:dataValidations xmlns:xm="http://schemas.microsoft.com/office/excel/2006/main" count="3">
        <x14:dataValidation type="list" allowBlank="1" showInputMessage="1" showErrorMessage="1" errorTitle="PLEASE USE DROPDOWN" xr:uid="{E6E9E4B9-84F8-E74E-8489-B9B32D456CBF}">
          <x14:formula1>
            <xm:f>'Do Not Edit'!$E$1:$E$5</xm:f>
          </x14:formula1>
          <xm:sqref>B4:E4</xm:sqref>
        </x14:dataValidation>
        <x14:dataValidation type="list" allowBlank="1" showInputMessage="1" showErrorMessage="1" errorTitle="PLEASE USE DROP DOWN" xr:uid="{65468507-9B8D-FE48-9676-0C312BFDBA12}">
          <x14:formula1>
            <xm:f>'Do Not Edit'!$H$1:$H$42</xm:f>
          </x14:formula1>
          <xm:sqref>E39</xm:sqref>
        </x14:dataValidation>
        <x14:dataValidation type="list" allowBlank="1" showInputMessage="1" showErrorMessage="1" errorTitle="PLEASE USE DROP DOWN" xr:uid="{96007634-5595-FA4E-9119-433035C075F0}">
          <x14:formula1>
            <xm:f>'Do Not Edit'!$K$1:$K$12</xm:f>
          </x14:formula1>
          <xm:sqref>E40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8D317-A6A4-934E-9C19-AD3C1D4B0072}">
  <sheetPr>
    <pageSetUpPr fitToPage="1"/>
  </sheetPr>
  <dimension ref="A1:K50"/>
  <sheetViews>
    <sheetView topLeftCell="A11" zoomScaleNormal="100" workbookViewId="0">
      <selection activeCell="B47" sqref="B47"/>
    </sheetView>
  </sheetViews>
  <sheetFormatPr baseColWidth="10" defaultRowHeight="16" x14ac:dyDescent="0.2"/>
  <cols>
    <col min="1" max="1" width="32.6640625" style="28" customWidth="1"/>
    <col min="2" max="2" width="46.5" style="20" customWidth="1"/>
    <col min="3" max="3" width="10.83203125" style="20"/>
    <col min="4" max="4" width="12.33203125" style="20" bestFit="1" customWidth="1"/>
    <col min="5" max="5" width="10.83203125" style="20"/>
    <col min="6" max="6" width="10.83203125" style="47"/>
    <col min="7" max="10" width="10.83203125" style="20"/>
    <col min="11" max="11" width="17.6640625" style="20" customWidth="1"/>
    <col min="12" max="16384" width="10.83203125" style="20"/>
  </cols>
  <sheetData>
    <row r="1" spans="1:11" ht="32" customHeight="1" x14ac:dyDescent="0.2">
      <c r="A1" s="48" t="s">
        <v>102</v>
      </c>
      <c r="B1" s="105"/>
      <c r="C1" s="105"/>
      <c r="D1" s="105"/>
      <c r="E1" s="105"/>
      <c r="F1" s="104" t="s">
        <v>95</v>
      </c>
      <c r="G1" s="104"/>
      <c r="H1" s="104"/>
      <c r="I1" s="104"/>
      <c r="J1" s="104"/>
      <c r="K1" s="104"/>
    </row>
    <row r="2" spans="1:11" x14ac:dyDescent="0.2">
      <c r="A2" s="48" t="s">
        <v>34</v>
      </c>
      <c r="B2" s="105"/>
      <c r="C2" s="105"/>
      <c r="D2" s="105"/>
      <c r="E2" s="105"/>
      <c r="F2" s="98" t="s">
        <v>49</v>
      </c>
      <c r="G2" s="98"/>
      <c r="H2" s="98"/>
      <c r="I2" s="98"/>
      <c r="J2" s="98"/>
      <c r="K2" s="98"/>
    </row>
    <row r="3" spans="1:11" x14ac:dyDescent="0.2">
      <c r="A3" s="21" t="s">
        <v>64</v>
      </c>
      <c r="B3" s="106" t="s">
        <v>79</v>
      </c>
      <c r="C3" s="106"/>
      <c r="D3" s="106"/>
      <c r="E3" s="106"/>
      <c r="F3" s="93" t="s">
        <v>74</v>
      </c>
      <c r="G3" s="93"/>
      <c r="H3" s="93"/>
      <c r="I3" s="93"/>
      <c r="J3" s="93"/>
      <c r="K3" s="93"/>
    </row>
    <row r="4" spans="1:11" x14ac:dyDescent="0.2">
      <c r="A4" s="22"/>
      <c r="B4" s="23" t="s">
        <v>0</v>
      </c>
      <c r="C4" s="23" t="s">
        <v>1</v>
      </c>
      <c r="D4" s="23" t="s">
        <v>2</v>
      </c>
      <c r="E4" s="49" t="s">
        <v>3</v>
      </c>
      <c r="F4" s="110"/>
      <c r="G4" s="111"/>
      <c r="H4" s="111"/>
      <c r="I4" s="111"/>
      <c r="J4" s="111"/>
      <c r="K4" s="112"/>
    </row>
    <row r="5" spans="1:11" x14ac:dyDescent="0.2">
      <c r="A5" s="24" t="s">
        <v>89</v>
      </c>
      <c r="B5" s="25"/>
      <c r="C5" s="25"/>
      <c r="D5" s="25"/>
      <c r="E5" s="50">
        <f>SUM(E6:E11)</f>
        <v>0</v>
      </c>
      <c r="F5" s="99" t="s">
        <v>110</v>
      </c>
      <c r="G5" s="99"/>
      <c r="H5" s="99"/>
      <c r="I5" s="99"/>
      <c r="J5" s="99"/>
      <c r="K5" s="99"/>
    </row>
    <row r="6" spans="1:11" x14ac:dyDescent="0.2">
      <c r="A6" s="26" t="s">
        <v>5</v>
      </c>
      <c r="B6" s="59"/>
      <c r="C6" s="11">
        <v>0</v>
      </c>
      <c r="D6" s="11">
        <v>0</v>
      </c>
      <c r="E6" s="51">
        <f>C6*D6</f>
        <v>0</v>
      </c>
      <c r="F6" s="94"/>
      <c r="G6" s="95"/>
      <c r="H6" s="95"/>
      <c r="I6" s="95"/>
      <c r="J6" s="95"/>
      <c r="K6" s="96"/>
    </row>
    <row r="7" spans="1:11" x14ac:dyDescent="0.2">
      <c r="A7" s="26" t="s">
        <v>41</v>
      </c>
      <c r="B7" s="59"/>
      <c r="C7" s="11">
        <v>0</v>
      </c>
      <c r="D7" s="11">
        <v>0</v>
      </c>
      <c r="E7" s="51">
        <f t="shared" ref="E7:E8" si="0">C7*D7</f>
        <v>0</v>
      </c>
      <c r="F7" s="100"/>
      <c r="G7" s="100"/>
      <c r="H7" s="100"/>
      <c r="I7" s="100"/>
      <c r="J7" s="100"/>
      <c r="K7" s="100"/>
    </row>
    <row r="8" spans="1:11" x14ac:dyDescent="0.2">
      <c r="A8" s="26" t="s">
        <v>88</v>
      </c>
      <c r="B8" s="59"/>
      <c r="C8" s="11">
        <v>0</v>
      </c>
      <c r="D8" s="11">
        <v>0</v>
      </c>
      <c r="E8" s="51">
        <f t="shared" si="0"/>
        <v>0</v>
      </c>
      <c r="F8" s="97"/>
      <c r="G8" s="97"/>
      <c r="H8" s="97"/>
      <c r="I8" s="97"/>
      <c r="J8" s="97"/>
      <c r="K8" s="97"/>
    </row>
    <row r="9" spans="1:11" x14ac:dyDescent="0.2">
      <c r="A9" s="26" t="s">
        <v>42</v>
      </c>
      <c r="B9" s="59"/>
      <c r="C9" s="11">
        <v>0</v>
      </c>
      <c r="D9" s="11">
        <v>150</v>
      </c>
      <c r="E9" s="51">
        <f t="shared" ref="E9:E10" si="1">C9*D9</f>
        <v>0</v>
      </c>
      <c r="F9" s="97" t="s">
        <v>43</v>
      </c>
      <c r="G9" s="97"/>
      <c r="H9" s="97"/>
      <c r="I9" s="97"/>
      <c r="J9" s="97"/>
      <c r="K9" s="97"/>
    </row>
    <row r="10" spans="1:11" x14ac:dyDescent="0.2">
      <c r="A10" s="26" t="s">
        <v>9</v>
      </c>
      <c r="B10" s="59"/>
      <c r="C10" s="11">
        <v>0</v>
      </c>
      <c r="D10" s="11">
        <v>0</v>
      </c>
      <c r="E10" s="51">
        <f t="shared" si="1"/>
        <v>0</v>
      </c>
      <c r="F10" s="63"/>
      <c r="G10" s="64"/>
      <c r="H10" s="64"/>
      <c r="I10" s="64"/>
      <c r="J10" s="64"/>
      <c r="K10" s="65"/>
    </row>
    <row r="11" spans="1:11" x14ac:dyDescent="0.2">
      <c r="A11" s="26" t="s">
        <v>85</v>
      </c>
      <c r="B11" s="59"/>
      <c r="C11" s="11">
        <v>0</v>
      </c>
      <c r="D11" s="11">
        <v>0</v>
      </c>
      <c r="E11" s="51">
        <f t="shared" ref="E11" si="2">C11*D11</f>
        <v>0</v>
      </c>
      <c r="F11" s="97"/>
      <c r="G11" s="97"/>
      <c r="H11" s="97"/>
      <c r="I11" s="97"/>
      <c r="J11" s="97"/>
      <c r="K11" s="97"/>
    </row>
    <row r="12" spans="1:11" x14ac:dyDescent="0.2">
      <c r="A12" s="24" t="s">
        <v>90</v>
      </c>
      <c r="B12" s="25"/>
      <c r="C12" s="25"/>
      <c r="D12" s="25"/>
      <c r="E12" s="52">
        <f>SUM(E13:E17)</f>
        <v>0</v>
      </c>
      <c r="F12" s="125" t="s">
        <v>109</v>
      </c>
      <c r="G12" s="126"/>
      <c r="H12" s="126"/>
      <c r="I12" s="126"/>
      <c r="J12" s="126"/>
      <c r="K12" s="127"/>
    </row>
    <row r="13" spans="1:11" x14ac:dyDescent="0.2">
      <c r="A13" s="26" t="s">
        <v>6</v>
      </c>
      <c r="B13" s="59"/>
      <c r="C13" s="11">
        <v>0</v>
      </c>
      <c r="D13" s="11">
        <v>0</v>
      </c>
      <c r="E13" s="51">
        <f t="shared" ref="E13:E17" si="3">C13*D13</f>
        <v>0</v>
      </c>
      <c r="F13" s="94"/>
      <c r="G13" s="95"/>
      <c r="H13" s="95"/>
      <c r="I13" s="95"/>
      <c r="J13" s="95"/>
      <c r="K13" s="96"/>
    </row>
    <row r="14" spans="1:11" x14ac:dyDescent="0.2">
      <c r="A14" s="26" t="s">
        <v>44</v>
      </c>
      <c r="B14" s="59"/>
      <c r="C14" s="11">
        <v>0</v>
      </c>
      <c r="D14" s="11">
        <v>0</v>
      </c>
      <c r="E14" s="51">
        <f t="shared" si="3"/>
        <v>0</v>
      </c>
      <c r="F14" s="94"/>
      <c r="G14" s="95"/>
      <c r="H14" s="95"/>
      <c r="I14" s="95"/>
      <c r="J14" s="95"/>
      <c r="K14" s="96"/>
    </row>
    <row r="15" spans="1:11" x14ac:dyDescent="0.2">
      <c r="A15" s="26" t="s">
        <v>8</v>
      </c>
      <c r="B15" s="59"/>
      <c r="C15" s="11">
        <v>0</v>
      </c>
      <c r="D15" s="11">
        <v>0</v>
      </c>
      <c r="E15" s="51">
        <f t="shared" si="3"/>
        <v>0</v>
      </c>
      <c r="F15" s="107"/>
      <c r="G15" s="108"/>
      <c r="H15" s="108"/>
      <c r="I15" s="108"/>
      <c r="J15" s="108"/>
      <c r="K15" s="109"/>
    </row>
    <row r="16" spans="1:11" x14ac:dyDescent="0.2">
      <c r="A16" s="26" t="s">
        <v>35</v>
      </c>
      <c r="B16" s="59"/>
      <c r="C16" s="11">
        <v>0</v>
      </c>
      <c r="D16" s="11">
        <v>0</v>
      </c>
      <c r="E16" s="51">
        <f t="shared" ref="E16" si="4">C16*D16</f>
        <v>0</v>
      </c>
      <c r="F16" s="94"/>
      <c r="G16" s="95"/>
      <c r="H16" s="95"/>
      <c r="I16" s="95"/>
      <c r="J16" s="95"/>
      <c r="K16" s="96"/>
    </row>
    <row r="17" spans="1:11" x14ac:dyDescent="0.2">
      <c r="A17" s="26" t="s">
        <v>85</v>
      </c>
      <c r="B17" s="59"/>
      <c r="C17" s="11">
        <v>0</v>
      </c>
      <c r="D17" s="11">
        <v>0</v>
      </c>
      <c r="E17" s="51">
        <f t="shared" si="3"/>
        <v>0</v>
      </c>
      <c r="F17" s="94"/>
      <c r="G17" s="95"/>
      <c r="H17" s="95"/>
      <c r="I17" s="95"/>
      <c r="J17" s="95"/>
      <c r="K17" s="96"/>
    </row>
    <row r="18" spans="1:11" x14ac:dyDescent="0.2">
      <c r="A18" s="24" t="s">
        <v>91</v>
      </c>
      <c r="B18" s="25"/>
      <c r="C18" s="25"/>
      <c r="D18" s="25"/>
      <c r="E18" s="52">
        <f>SUM(E19:E20)</f>
        <v>0</v>
      </c>
      <c r="F18" s="101" t="s">
        <v>108</v>
      </c>
      <c r="G18" s="101"/>
      <c r="H18" s="101"/>
      <c r="I18" s="101"/>
      <c r="J18" s="101"/>
      <c r="K18" s="101"/>
    </row>
    <row r="19" spans="1:11" x14ac:dyDescent="0.2">
      <c r="A19" s="26" t="s">
        <v>10</v>
      </c>
      <c r="B19" s="59"/>
      <c r="C19" s="11">
        <v>0</v>
      </c>
      <c r="D19" s="11">
        <v>0</v>
      </c>
      <c r="E19" s="51">
        <f t="shared" ref="E19:E20" si="5">C19*D19</f>
        <v>0</v>
      </c>
      <c r="F19" s="94"/>
      <c r="G19" s="95"/>
      <c r="H19" s="95"/>
      <c r="I19" s="95"/>
      <c r="J19" s="95"/>
      <c r="K19" s="96"/>
    </row>
    <row r="20" spans="1:11" x14ac:dyDescent="0.2">
      <c r="A20" s="26" t="s">
        <v>45</v>
      </c>
      <c r="B20" s="59"/>
      <c r="C20" s="11">
        <v>0</v>
      </c>
      <c r="D20" s="11">
        <v>0</v>
      </c>
      <c r="E20" s="51">
        <f t="shared" si="5"/>
        <v>0</v>
      </c>
      <c r="F20" s="100"/>
      <c r="G20" s="100"/>
      <c r="H20" s="100"/>
      <c r="I20" s="100"/>
      <c r="J20" s="100"/>
      <c r="K20" s="100"/>
    </row>
    <row r="21" spans="1:11" x14ac:dyDescent="0.2">
      <c r="A21" s="24" t="s">
        <v>12</v>
      </c>
      <c r="B21" s="25"/>
      <c r="C21" s="25"/>
      <c r="D21" s="25"/>
      <c r="E21" s="52">
        <f>SUM(E22:E26)</f>
        <v>0</v>
      </c>
      <c r="F21" s="102" t="s">
        <v>107</v>
      </c>
      <c r="G21" s="102"/>
      <c r="H21" s="102"/>
      <c r="I21" s="102"/>
      <c r="J21" s="102"/>
      <c r="K21" s="102"/>
    </row>
    <row r="22" spans="1:11" x14ac:dyDescent="0.2">
      <c r="A22" s="26" t="s">
        <v>13</v>
      </c>
      <c r="B22" s="59"/>
      <c r="C22" s="11">
        <v>0</v>
      </c>
      <c r="D22" s="11">
        <v>0</v>
      </c>
      <c r="E22" s="51">
        <f t="shared" ref="E22:E26" si="6">C22*D22</f>
        <v>0</v>
      </c>
      <c r="F22" s="94"/>
      <c r="G22" s="95"/>
      <c r="H22" s="95"/>
      <c r="I22" s="95"/>
      <c r="J22" s="95"/>
      <c r="K22" s="96"/>
    </row>
    <row r="23" spans="1:11" x14ac:dyDescent="0.2">
      <c r="A23" s="26" t="s">
        <v>14</v>
      </c>
      <c r="B23" s="59"/>
      <c r="C23" s="11">
        <v>0</v>
      </c>
      <c r="D23" s="11">
        <v>0</v>
      </c>
      <c r="E23" s="51">
        <f t="shared" si="6"/>
        <v>0</v>
      </c>
      <c r="F23" s="94"/>
      <c r="G23" s="95"/>
      <c r="H23" s="95"/>
      <c r="I23" s="95"/>
      <c r="J23" s="95"/>
      <c r="K23" s="96"/>
    </row>
    <row r="24" spans="1:11" x14ac:dyDescent="0.2">
      <c r="A24" s="26" t="s">
        <v>15</v>
      </c>
      <c r="B24" s="59"/>
      <c r="C24" s="11">
        <v>0</v>
      </c>
      <c r="D24" s="11">
        <v>0</v>
      </c>
      <c r="E24" s="51">
        <f t="shared" si="6"/>
        <v>0</v>
      </c>
      <c r="F24" s="94"/>
      <c r="G24" s="95"/>
      <c r="H24" s="95"/>
      <c r="I24" s="95"/>
      <c r="J24" s="95"/>
      <c r="K24" s="96"/>
    </row>
    <row r="25" spans="1:11" x14ac:dyDescent="0.2">
      <c r="A25" s="26" t="s">
        <v>16</v>
      </c>
      <c r="B25" s="59"/>
      <c r="C25" s="11">
        <v>0</v>
      </c>
      <c r="D25" s="11">
        <v>0</v>
      </c>
      <c r="E25" s="51">
        <f t="shared" ref="E25" si="7">C25*D25</f>
        <v>0</v>
      </c>
      <c r="F25" s="94"/>
      <c r="G25" s="95"/>
      <c r="H25" s="95"/>
      <c r="I25" s="95"/>
      <c r="J25" s="95"/>
      <c r="K25" s="96"/>
    </row>
    <row r="26" spans="1:11" x14ac:dyDescent="0.2">
      <c r="A26" s="26" t="s">
        <v>85</v>
      </c>
      <c r="B26" s="59"/>
      <c r="C26" s="11">
        <v>0</v>
      </c>
      <c r="D26" s="11">
        <v>0</v>
      </c>
      <c r="E26" s="51">
        <f t="shared" si="6"/>
        <v>0</v>
      </c>
      <c r="F26" s="94"/>
      <c r="G26" s="95"/>
      <c r="H26" s="95"/>
      <c r="I26" s="95"/>
      <c r="J26" s="95"/>
      <c r="K26" s="96"/>
    </row>
    <row r="27" spans="1:11" x14ac:dyDescent="0.2">
      <c r="A27" s="24" t="s">
        <v>48</v>
      </c>
      <c r="B27" s="25"/>
      <c r="C27" s="25"/>
      <c r="D27" s="25"/>
      <c r="E27" s="52">
        <f>SUM(E28:E33)</f>
        <v>0</v>
      </c>
      <c r="F27" s="102" t="s">
        <v>106</v>
      </c>
      <c r="G27" s="102"/>
      <c r="H27" s="102"/>
      <c r="I27" s="102"/>
      <c r="J27" s="102"/>
      <c r="K27" s="102"/>
    </row>
    <row r="28" spans="1:11" x14ac:dyDescent="0.2">
      <c r="A28" s="26" t="s">
        <v>18</v>
      </c>
      <c r="B28" s="59"/>
      <c r="C28" s="11">
        <v>0</v>
      </c>
      <c r="D28" s="11">
        <v>0</v>
      </c>
      <c r="E28" s="51">
        <f t="shared" ref="E28:E33" si="8">C28*D28</f>
        <v>0</v>
      </c>
      <c r="F28" s="94"/>
      <c r="G28" s="95"/>
      <c r="H28" s="95"/>
      <c r="I28" s="95"/>
      <c r="J28" s="95"/>
      <c r="K28" s="96"/>
    </row>
    <row r="29" spans="1:11" x14ac:dyDescent="0.2">
      <c r="A29" s="26" t="s">
        <v>19</v>
      </c>
      <c r="B29" s="59"/>
      <c r="C29" s="11">
        <v>0</v>
      </c>
      <c r="D29" s="11">
        <v>0</v>
      </c>
      <c r="E29" s="51">
        <f t="shared" si="8"/>
        <v>0</v>
      </c>
      <c r="F29" s="94"/>
      <c r="G29" s="95"/>
      <c r="H29" s="95"/>
      <c r="I29" s="95"/>
      <c r="J29" s="95"/>
      <c r="K29" s="96"/>
    </row>
    <row r="30" spans="1:11" x14ac:dyDescent="0.2">
      <c r="A30" s="26" t="s">
        <v>20</v>
      </c>
      <c r="B30" s="59"/>
      <c r="C30" s="11">
        <v>0</v>
      </c>
      <c r="D30" s="11">
        <v>0</v>
      </c>
      <c r="E30" s="51">
        <f t="shared" si="8"/>
        <v>0</v>
      </c>
      <c r="F30" s="94"/>
      <c r="G30" s="95"/>
      <c r="H30" s="95"/>
      <c r="I30" s="95"/>
      <c r="J30" s="95"/>
      <c r="K30" s="96"/>
    </row>
    <row r="31" spans="1:11" x14ac:dyDescent="0.2">
      <c r="A31" s="26" t="s">
        <v>21</v>
      </c>
      <c r="B31" s="59"/>
      <c r="C31" s="11">
        <v>0</v>
      </c>
      <c r="D31" s="11">
        <v>0</v>
      </c>
      <c r="E31" s="51">
        <f t="shared" si="8"/>
        <v>0</v>
      </c>
      <c r="F31" s="94"/>
      <c r="G31" s="95"/>
      <c r="H31" s="95"/>
      <c r="I31" s="95"/>
      <c r="J31" s="95"/>
      <c r="K31" s="96"/>
    </row>
    <row r="32" spans="1:11" x14ac:dyDescent="0.2">
      <c r="A32" s="26" t="s">
        <v>22</v>
      </c>
      <c r="B32" s="59"/>
      <c r="C32" s="11">
        <v>0</v>
      </c>
      <c r="D32" s="11">
        <v>0</v>
      </c>
      <c r="E32" s="51">
        <f t="shared" ref="E32" si="9">C32*D32</f>
        <v>0</v>
      </c>
      <c r="F32" s="94"/>
      <c r="G32" s="95"/>
      <c r="H32" s="95"/>
      <c r="I32" s="95"/>
      <c r="J32" s="95"/>
      <c r="K32" s="96"/>
    </row>
    <row r="33" spans="1:11" x14ac:dyDescent="0.2">
      <c r="A33" s="26" t="s">
        <v>85</v>
      </c>
      <c r="B33" s="59"/>
      <c r="C33" s="11">
        <v>0</v>
      </c>
      <c r="D33" s="11">
        <v>0</v>
      </c>
      <c r="E33" s="51">
        <f t="shared" si="8"/>
        <v>0</v>
      </c>
      <c r="F33" s="94"/>
      <c r="G33" s="95"/>
      <c r="H33" s="95"/>
      <c r="I33" s="95"/>
      <c r="J33" s="95"/>
      <c r="K33" s="96"/>
    </row>
    <row r="34" spans="1:11" s="2" customFormat="1" x14ac:dyDescent="0.2">
      <c r="A34" s="57" t="s">
        <v>23</v>
      </c>
      <c r="B34" s="58"/>
      <c r="C34" s="58"/>
      <c r="D34" s="58"/>
      <c r="E34" s="52">
        <f>SUM(E35:E39)</f>
        <v>0</v>
      </c>
      <c r="F34" s="103" t="s">
        <v>105</v>
      </c>
      <c r="G34" s="103"/>
      <c r="H34" s="103"/>
      <c r="I34" s="103"/>
      <c r="J34" s="103"/>
      <c r="K34" s="103"/>
    </row>
    <row r="35" spans="1:11" x14ac:dyDescent="0.2">
      <c r="A35" s="26" t="s">
        <v>94</v>
      </c>
      <c r="B35" s="59"/>
      <c r="C35" s="11">
        <v>0</v>
      </c>
      <c r="D35" s="11">
        <v>0</v>
      </c>
      <c r="E35" s="51">
        <f t="shared" ref="E35:E39" si="10">C35*D35</f>
        <v>0</v>
      </c>
      <c r="F35" s="94" t="s">
        <v>117</v>
      </c>
      <c r="G35" s="95"/>
      <c r="H35" s="95"/>
      <c r="I35" s="95"/>
      <c r="J35" s="95"/>
      <c r="K35" s="96"/>
    </row>
    <row r="36" spans="1:11" x14ac:dyDescent="0.2">
      <c r="A36" s="26" t="s">
        <v>93</v>
      </c>
      <c r="B36" s="59"/>
      <c r="C36" s="11">
        <v>0</v>
      </c>
      <c r="D36" s="11">
        <v>0</v>
      </c>
      <c r="E36" s="51">
        <f t="shared" si="10"/>
        <v>0</v>
      </c>
      <c r="F36" s="94"/>
      <c r="G36" s="95"/>
      <c r="H36" s="95"/>
      <c r="I36" s="95"/>
      <c r="J36" s="95"/>
      <c r="K36" s="96"/>
    </row>
    <row r="37" spans="1:11" x14ac:dyDescent="0.2">
      <c r="A37" s="26" t="s">
        <v>92</v>
      </c>
      <c r="B37" s="59"/>
      <c r="C37" s="11">
        <v>0</v>
      </c>
      <c r="D37" s="11">
        <v>0</v>
      </c>
      <c r="E37" s="51">
        <f t="shared" si="10"/>
        <v>0</v>
      </c>
      <c r="F37" s="94"/>
      <c r="G37" s="95"/>
      <c r="H37" s="95"/>
      <c r="I37" s="95"/>
      <c r="J37" s="95"/>
      <c r="K37" s="96"/>
    </row>
    <row r="38" spans="1:11" x14ac:dyDescent="0.2">
      <c r="A38" s="26" t="s">
        <v>27</v>
      </c>
      <c r="B38" s="59"/>
      <c r="C38" s="11">
        <v>0</v>
      </c>
      <c r="D38" s="11">
        <v>0</v>
      </c>
      <c r="E38" s="51">
        <f t="shared" ref="E38" si="11">C38*D38</f>
        <v>0</v>
      </c>
      <c r="F38" s="94"/>
      <c r="G38" s="95"/>
      <c r="H38" s="95"/>
      <c r="I38" s="95"/>
      <c r="J38" s="95"/>
      <c r="K38" s="96"/>
    </row>
    <row r="39" spans="1:11" x14ac:dyDescent="0.2">
      <c r="A39" s="26" t="s">
        <v>85</v>
      </c>
      <c r="B39" s="59"/>
      <c r="C39" s="11">
        <v>0</v>
      </c>
      <c r="D39" s="11">
        <v>0</v>
      </c>
      <c r="E39" s="51">
        <f t="shared" si="10"/>
        <v>0</v>
      </c>
      <c r="F39" s="94"/>
      <c r="G39" s="95"/>
      <c r="H39" s="95"/>
      <c r="I39" s="95"/>
      <c r="J39" s="95"/>
      <c r="K39" s="96"/>
    </row>
    <row r="40" spans="1:11" s="2" customFormat="1" x14ac:dyDescent="0.2">
      <c r="A40" s="57" t="s">
        <v>28</v>
      </c>
      <c r="B40" s="58"/>
      <c r="C40" s="58"/>
      <c r="D40" s="58"/>
      <c r="E40" s="52">
        <f>E34+E27+E21+E18+E12+E5</f>
        <v>0</v>
      </c>
      <c r="F40" s="116"/>
      <c r="G40" s="117"/>
      <c r="H40" s="117"/>
      <c r="I40" s="117"/>
      <c r="J40" s="117"/>
      <c r="K40" s="118"/>
    </row>
    <row r="41" spans="1:11" x14ac:dyDescent="0.2">
      <c r="A41" s="22"/>
      <c r="B41" s="27"/>
      <c r="C41" s="27"/>
      <c r="D41" s="27"/>
      <c r="E41" s="53"/>
      <c r="F41" s="119"/>
      <c r="G41" s="120"/>
      <c r="H41" s="120"/>
      <c r="I41" s="120"/>
      <c r="J41" s="120"/>
      <c r="K41" s="121"/>
    </row>
    <row r="42" spans="1:11" x14ac:dyDescent="0.2">
      <c r="A42" s="24" t="s">
        <v>29</v>
      </c>
      <c r="B42" s="25"/>
      <c r="C42" s="25"/>
      <c r="D42" s="25"/>
      <c r="E42" s="52">
        <f>SUM(E43:E47)</f>
        <v>0</v>
      </c>
      <c r="F42" s="122" t="s">
        <v>104</v>
      </c>
      <c r="G42" s="123"/>
      <c r="H42" s="123"/>
      <c r="I42" s="123"/>
      <c r="J42" s="123"/>
      <c r="K42" s="124"/>
    </row>
    <row r="43" spans="1:11" x14ac:dyDescent="0.2">
      <c r="A43" s="26" t="s">
        <v>30</v>
      </c>
      <c r="B43" s="59"/>
      <c r="C43" s="11">
        <v>0</v>
      </c>
      <c r="D43" s="11">
        <v>0</v>
      </c>
      <c r="E43" s="51">
        <f t="shared" ref="E43:E47" si="12">C43*D43</f>
        <v>0</v>
      </c>
      <c r="F43" s="94"/>
      <c r="G43" s="95"/>
      <c r="H43" s="95"/>
      <c r="I43" s="95"/>
      <c r="J43" s="95"/>
      <c r="K43" s="96"/>
    </row>
    <row r="44" spans="1:11" x14ac:dyDescent="0.2">
      <c r="A44" s="26" t="s">
        <v>31</v>
      </c>
      <c r="B44" s="59"/>
      <c r="C44" s="11">
        <v>0</v>
      </c>
      <c r="D44" s="11">
        <v>0</v>
      </c>
      <c r="E44" s="51">
        <f t="shared" si="12"/>
        <v>0</v>
      </c>
      <c r="F44" s="94"/>
      <c r="G44" s="95"/>
      <c r="H44" s="95"/>
      <c r="I44" s="95"/>
      <c r="J44" s="95"/>
      <c r="K44" s="96"/>
    </row>
    <row r="45" spans="1:11" x14ac:dyDescent="0.2">
      <c r="A45" s="26" t="s">
        <v>32</v>
      </c>
      <c r="B45" s="59"/>
      <c r="C45" s="11">
        <v>0</v>
      </c>
      <c r="D45" s="11">
        <v>0</v>
      </c>
      <c r="E45" s="51">
        <f t="shared" si="12"/>
        <v>0</v>
      </c>
      <c r="F45" s="94"/>
      <c r="G45" s="95"/>
      <c r="H45" s="95"/>
      <c r="I45" s="95"/>
      <c r="J45" s="95"/>
      <c r="K45" s="96"/>
    </row>
    <row r="46" spans="1:11" x14ac:dyDescent="0.2">
      <c r="A46" s="26" t="s">
        <v>33</v>
      </c>
      <c r="B46" s="59"/>
      <c r="C46" s="11">
        <v>0</v>
      </c>
      <c r="D46" s="11">
        <v>0</v>
      </c>
      <c r="E46" s="51">
        <f t="shared" si="12"/>
        <v>0</v>
      </c>
      <c r="F46" s="94"/>
      <c r="G46" s="95"/>
      <c r="H46" s="95"/>
      <c r="I46" s="95"/>
      <c r="J46" s="95"/>
      <c r="K46" s="96"/>
    </row>
    <row r="47" spans="1:11" x14ac:dyDescent="0.2">
      <c r="A47" s="26" t="s">
        <v>36</v>
      </c>
      <c r="B47" s="59"/>
      <c r="C47" s="11">
        <v>0</v>
      </c>
      <c r="D47" s="11">
        <v>0</v>
      </c>
      <c r="E47" s="51">
        <f t="shared" si="12"/>
        <v>0</v>
      </c>
      <c r="F47" s="94"/>
      <c r="G47" s="95"/>
      <c r="H47" s="95"/>
      <c r="I47" s="95"/>
      <c r="J47" s="95"/>
      <c r="K47" s="96"/>
    </row>
    <row r="48" spans="1:11" ht="35" customHeight="1" x14ac:dyDescent="0.2">
      <c r="A48" s="90" t="s">
        <v>46</v>
      </c>
      <c r="B48" s="90"/>
      <c r="C48" s="90"/>
      <c r="D48" s="90"/>
      <c r="E48" s="54">
        <f>E40-E42</f>
        <v>0</v>
      </c>
      <c r="F48" s="102" t="s">
        <v>111</v>
      </c>
      <c r="G48" s="102"/>
      <c r="H48" s="102"/>
      <c r="I48" s="102"/>
      <c r="J48" s="102"/>
      <c r="K48" s="102"/>
    </row>
    <row r="49" spans="1:11" ht="31" customHeight="1" x14ac:dyDescent="0.2">
      <c r="A49" s="91" t="s">
        <v>68</v>
      </c>
      <c r="B49" s="91"/>
      <c r="C49" s="91"/>
      <c r="D49" s="91"/>
      <c r="E49" s="55">
        <f>E27</f>
        <v>0</v>
      </c>
      <c r="F49" s="113" t="s">
        <v>112</v>
      </c>
      <c r="G49" s="114"/>
      <c r="H49" s="114"/>
      <c r="I49" s="114"/>
      <c r="J49" s="114"/>
      <c r="K49" s="115"/>
    </row>
    <row r="50" spans="1:11" ht="31" customHeight="1" x14ac:dyDescent="0.2">
      <c r="A50" s="92" t="s">
        <v>96</v>
      </c>
      <c r="B50" s="92"/>
      <c r="C50" s="92"/>
      <c r="D50" s="92"/>
      <c r="E50" s="56">
        <f>E48--E27</f>
        <v>0</v>
      </c>
      <c r="F50" s="113" t="s">
        <v>112</v>
      </c>
      <c r="G50" s="114"/>
      <c r="H50" s="114"/>
      <c r="I50" s="114"/>
      <c r="J50" s="114"/>
      <c r="K50" s="115"/>
    </row>
  </sheetData>
  <sheetProtection sheet="1" objects="1" scenarios="1" selectLockedCells="1"/>
  <mergeCells count="55">
    <mergeCell ref="F30:K30"/>
    <mergeCell ref="F12:K12"/>
    <mergeCell ref="F22:K22"/>
    <mergeCell ref="F48:K48"/>
    <mergeCell ref="F23:K23"/>
    <mergeCell ref="F24:K24"/>
    <mergeCell ref="F26:K26"/>
    <mergeCell ref="F28:K28"/>
    <mergeCell ref="F29:K29"/>
    <mergeCell ref="F49:K49"/>
    <mergeCell ref="F50:K50"/>
    <mergeCell ref="F40:K40"/>
    <mergeCell ref="F41:K41"/>
    <mergeCell ref="F42:K42"/>
    <mergeCell ref="F43:K43"/>
    <mergeCell ref="F1:K1"/>
    <mergeCell ref="B1:E1"/>
    <mergeCell ref="B2:E2"/>
    <mergeCell ref="B3:E3"/>
    <mergeCell ref="F44:K44"/>
    <mergeCell ref="F31:K31"/>
    <mergeCell ref="F33:K33"/>
    <mergeCell ref="F35:K35"/>
    <mergeCell ref="F36:K36"/>
    <mergeCell ref="F37:K37"/>
    <mergeCell ref="F39:K39"/>
    <mergeCell ref="F9:K9"/>
    <mergeCell ref="F14:K14"/>
    <mergeCell ref="F15:K15"/>
    <mergeCell ref="F17:K17"/>
    <mergeCell ref="F19:K19"/>
    <mergeCell ref="F2:K2"/>
    <mergeCell ref="F5:K5"/>
    <mergeCell ref="F7:K7"/>
    <mergeCell ref="F8:K8"/>
    <mergeCell ref="F18:K18"/>
    <mergeCell ref="F13:K13"/>
    <mergeCell ref="F16:K16"/>
    <mergeCell ref="F4:K4"/>
    <mergeCell ref="A48:D48"/>
    <mergeCell ref="A49:D49"/>
    <mergeCell ref="A50:D50"/>
    <mergeCell ref="F3:K3"/>
    <mergeCell ref="F6:K6"/>
    <mergeCell ref="F11:K11"/>
    <mergeCell ref="F45:K45"/>
    <mergeCell ref="F46:K46"/>
    <mergeCell ref="F47:K47"/>
    <mergeCell ref="F25:K25"/>
    <mergeCell ref="F32:K32"/>
    <mergeCell ref="F38:K38"/>
    <mergeCell ref="F20:K20"/>
    <mergeCell ref="F21:K21"/>
    <mergeCell ref="F27:K27"/>
    <mergeCell ref="F34:K34"/>
  </mergeCells>
  <pageMargins left="0.7" right="0.7" top="0.75" bottom="0.75" header="0.3" footer="0.3"/>
  <pageSetup scale="62"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2CB88633-74E7-4549-9F07-58DA2FA953C0}">
          <x14:formula1>
            <xm:f>'Do Not Edit'!$E$1:$E$5</xm:f>
          </x14:formula1>
          <xm:sqref>B3:E3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5681-D9A5-AE47-BB4D-889906974E75}">
  <dimension ref="A1:K42"/>
  <sheetViews>
    <sheetView workbookViewId="0">
      <selection sqref="A1:XFD1048576"/>
    </sheetView>
  </sheetViews>
  <sheetFormatPr baseColWidth="10" defaultRowHeight="16" x14ac:dyDescent="0.2"/>
  <cols>
    <col min="5" max="5" width="10.83203125" style="2"/>
    <col min="8" max="8" width="10.83203125" style="1"/>
    <col min="11" max="11" width="10.83203125" style="1"/>
  </cols>
  <sheetData>
    <row r="1" spans="1:11" x14ac:dyDescent="0.2">
      <c r="A1">
        <f>(WAGE!E38/15)</f>
        <v>1</v>
      </c>
      <c r="E1" s="2" t="s">
        <v>79</v>
      </c>
      <c r="H1" s="1" t="s">
        <v>81</v>
      </c>
      <c r="K1" s="1" t="s">
        <v>80</v>
      </c>
    </row>
    <row r="2" spans="1:11" x14ac:dyDescent="0.2">
      <c r="A2">
        <f>(A1/10)</f>
        <v>0.1</v>
      </c>
      <c r="E2" s="2" t="s">
        <v>78</v>
      </c>
      <c r="H2" s="1">
        <v>0</v>
      </c>
      <c r="K2" s="1">
        <v>0</v>
      </c>
    </row>
    <row r="3" spans="1:11" x14ac:dyDescent="0.2">
      <c r="E3" s="2" t="s">
        <v>61</v>
      </c>
      <c r="H3" s="1">
        <v>1</v>
      </c>
      <c r="K3" s="1">
        <v>1</v>
      </c>
    </row>
    <row r="4" spans="1:11" x14ac:dyDescent="0.2">
      <c r="E4" s="2" t="s">
        <v>62</v>
      </c>
      <c r="H4" s="1">
        <v>2</v>
      </c>
      <c r="K4" s="1">
        <v>2</v>
      </c>
    </row>
    <row r="5" spans="1:11" x14ac:dyDescent="0.2">
      <c r="E5" s="2" t="s">
        <v>63</v>
      </c>
      <c r="H5" s="1">
        <v>3</v>
      </c>
      <c r="K5" s="1">
        <v>3</v>
      </c>
    </row>
    <row r="6" spans="1:11" x14ac:dyDescent="0.2">
      <c r="H6" s="1">
        <v>4</v>
      </c>
      <c r="K6" s="1">
        <v>4</v>
      </c>
    </row>
    <row r="7" spans="1:11" x14ac:dyDescent="0.2">
      <c r="H7" s="1">
        <v>5</v>
      </c>
      <c r="K7" s="1">
        <v>5</v>
      </c>
    </row>
    <row r="8" spans="1:11" x14ac:dyDescent="0.2">
      <c r="H8" s="1">
        <v>6</v>
      </c>
      <c r="K8" s="1">
        <v>6</v>
      </c>
    </row>
    <row r="9" spans="1:11" x14ac:dyDescent="0.2">
      <c r="H9" s="1">
        <v>7</v>
      </c>
      <c r="K9" s="1">
        <v>7</v>
      </c>
    </row>
    <row r="10" spans="1:11" x14ac:dyDescent="0.2">
      <c r="H10" s="1">
        <v>8</v>
      </c>
      <c r="K10" s="1">
        <v>8</v>
      </c>
    </row>
    <row r="11" spans="1:11" x14ac:dyDescent="0.2">
      <c r="H11" s="1">
        <v>9</v>
      </c>
      <c r="K11" s="1">
        <v>9</v>
      </c>
    </row>
    <row r="12" spans="1:11" x14ac:dyDescent="0.2">
      <c r="H12" s="1">
        <v>10</v>
      </c>
      <c r="K12" s="1">
        <v>10</v>
      </c>
    </row>
    <row r="13" spans="1:11" x14ac:dyDescent="0.2">
      <c r="H13" s="1">
        <v>11</v>
      </c>
    </row>
    <row r="14" spans="1:11" x14ac:dyDescent="0.2">
      <c r="H14" s="1">
        <v>12</v>
      </c>
    </row>
    <row r="15" spans="1:11" x14ac:dyDescent="0.2">
      <c r="H15" s="1">
        <v>13</v>
      </c>
    </row>
    <row r="16" spans="1:11" x14ac:dyDescent="0.2">
      <c r="H16" s="1">
        <v>14</v>
      </c>
    </row>
    <row r="17" spans="8:8" x14ac:dyDescent="0.2">
      <c r="H17" s="1">
        <v>15</v>
      </c>
    </row>
    <row r="18" spans="8:8" x14ac:dyDescent="0.2">
      <c r="H18" s="1">
        <v>16</v>
      </c>
    </row>
    <row r="19" spans="8:8" x14ac:dyDescent="0.2">
      <c r="H19" s="1">
        <v>17</v>
      </c>
    </row>
    <row r="20" spans="8:8" x14ac:dyDescent="0.2">
      <c r="H20" s="1">
        <v>18</v>
      </c>
    </row>
    <row r="21" spans="8:8" x14ac:dyDescent="0.2">
      <c r="H21" s="1">
        <v>19</v>
      </c>
    </row>
    <row r="22" spans="8:8" x14ac:dyDescent="0.2">
      <c r="H22" s="1">
        <v>20</v>
      </c>
    </row>
    <row r="23" spans="8:8" x14ac:dyDescent="0.2">
      <c r="H23" s="1">
        <v>21</v>
      </c>
    </row>
    <row r="24" spans="8:8" x14ac:dyDescent="0.2">
      <c r="H24" s="1">
        <v>22</v>
      </c>
    </row>
    <row r="25" spans="8:8" x14ac:dyDescent="0.2">
      <c r="H25" s="1">
        <v>23</v>
      </c>
    </row>
    <row r="26" spans="8:8" x14ac:dyDescent="0.2">
      <c r="H26" s="1">
        <v>24</v>
      </c>
    </row>
    <row r="27" spans="8:8" x14ac:dyDescent="0.2">
      <c r="H27" s="1">
        <v>25</v>
      </c>
    </row>
    <row r="28" spans="8:8" x14ac:dyDescent="0.2">
      <c r="H28" s="1">
        <v>26</v>
      </c>
    </row>
    <row r="29" spans="8:8" x14ac:dyDescent="0.2">
      <c r="H29" s="1">
        <v>27</v>
      </c>
    </row>
    <row r="30" spans="8:8" x14ac:dyDescent="0.2">
      <c r="H30" s="1">
        <v>28</v>
      </c>
    </row>
    <row r="31" spans="8:8" x14ac:dyDescent="0.2">
      <c r="H31" s="1">
        <v>29</v>
      </c>
    </row>
    <row r="32" spans="8:8" x14ac:dyDescent="0.2">
      <c r="H32" s="1">
        <v>30</v>
      </c>
    </row>
    <row r="33" spans="8:8" x14ac:dyDescent="0.2">
      <c r="H33" s="1">
        <v>31</v>
      </c>
    </row>
    <row r="34" spans="8:8" x14ac:dyDescent="0.2">
      <c r="H34" s="1">
        <v>32</v>
      </c>
    </row>
    <row r="35" spans="8:8" x14ac:dyDescent="0.2">
      <c r="H35" s="1">
        <v>33</v>
      </c>
    </row>
    <row r="36" spans="8:8" x14ac:dyDescent="0.2">
      <c r="H36" s="1">
        <v>34</v>
      </c>
    </row>
    <row r="37" spans="8:8" x14ac:dyDescent="0.2">
      <c r="H37" s="1">
        <v>35</v>
      </c>
    </row>
    <row r="38" spans="8:8" x14ac:dyDescent="0.2">
      <c r="H38" s="1">
        <v>36</v>
      </c>
    </row>
    <row r="39" spans="8:8" x14ac:dyDescent="0.2">
      <c r="H39" s="1">
        <v>37</v>
      </c>
    </row>
    <row r="40" spans="8:8" x14ac:dyDescent="0.2">
      <c r="H40" s="1">
        <v>38</v>
      </c>
    </row>
    <row r="41" spans="8:8" x14ac:dyDescent="0.2">
      <c r="H41" s="1">
        <v>39</v>
      </c>
    </row>
    <row r="42" spans="8:8" x14ac:dyDescent="0.2">
      <c r="H42" s="1">
        <v>40</v>
      </c>
    </row>
  </sheetData>
  <sheetProtection sheet="1" objects="1" scenarios="1"/>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INTRO READ ME</vt:lpstr>
      <vt:lpstr>WAGE</vt:lpstr>
      <vt:lpstr>STIPEND</vt:lpstr>
      <vt:lpstr>Do Not Edit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Iacono, Jonna</cp:lastModifiedBy>
  <dcterms:created xsi:type="dcterms:W3CDTF">2017-11-08T18:13:55Z</dcterms:created>
  <dcterms:modified xsi:type="dcterms:W3CDTF">2023-11-28T19:36:26Z</dcterms:modified>
</cp:coreProperties>
</file>